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01\Desktop\"/>
    </mc:Choice>
  </mc:AlternateContent>
  <bookViews>
    <workbookView xWindow="0" yWindow="0" windowWidth="23040" windowHeight="907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1" i="1" l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1" i="1"/>
  <c r="G100" i="1"/>
  <c r="G99" i="1"/>
  <c r="G98" i="1"/>
  <c r="G93" i="1"/>
  <c r="G92" i="1"/>
  <c r="G91" i="1"/>
  <c r="G90" i="1"/>
  <c r="G85" i="1"/>
  <c r="G84" i="1"/>
  <c r="G83" i="1"/>
  <c r="G82" i="1"/>
  <c r="G77" i="1"/>
  <c r="G76" i="1"/>
  <c r="G75" i="1"/>
  <c r="G74" i="1"/>
  <c r="G29" i="1"/>
  <c r="G28" i="1"/>
  <c r="G27" i="1"/>
  <c r="G26" i="1"/>
</calcChain>
</file>

<file path=xl/sharedStrings.xml><?xml version="1.0" encoding="utf-8"?>
<sst xmlns="http://schemas.openxmlformats.org/spreadsheetml/2006/main" count="535" uniqueCount="208">
  <si>
    <t>Tabla</t>
  </si>
  <si>
    <t>Indicador</t>
  </si>
  <si>
    <t>Concepto</t>
  </si>
  <si>
    <t>Valor ideal</t>
  </si>
  <si>
    <t>Valor real</t>
  </si>
  <si>
    <t>Unidades</t>
  </si>
  <si>
    <t>Operación matemática</t>
  </si>
  <si>
    <t>Interpretación</t>
  </si>
  <si>
    <t>Acciones propuestas</t>
  </si>
  <si>
    <t>Referencias (Valor ideal)</t>
  </si>
  <si>
    <t>Datos de la población del 2020</t>
  </si>
  <si>
    <t>Población al final de marzo del 2020</t>
  </si>
  <si>
    <t>Habitantes en el censo del 2020. Sirve para medir el tamaño de la población.</t>
  </si>
  <si>
    <t>Indicador de contexto.</t>
  </si>
  <si>
    <t>Habitantes</t>
  </si>
  <si>
    <t>Ninguna</t>
  </si>
  <si>
    <t>No aplica</t>
  </si>
  <si>
    <t>Población al final de marzo del 2020 (máximo municipal)</t>
  </si>
  <si>
    <t>Población al final de marzo del 2020 (mínimo municipal)</t>
  </si>
  <si>
    <t>Población al final de marzo del 2020 (mediana municipal)</t>
  </si>
  <si>
    <t>Población al 1° de junio del 2020</t>
  </si>
  <si>
    <t xml:space="preserve">Habitantes en el censo del 2020. Sirve para medir el tamaño de la población. Se utiliza para el cálculo de tasas. </t>
  </si>
  <si>
    <t>Población al 1° de junio del 2020 (máximo municipal)</t>
  </si>
  <si>
    <t>Población al 1° de junio del 2020 (mínimo municipal)</t>
  </si>
  <si>
    <t>Población al 1° de junio del 2020 (mediana municipal)</t>
  </si>
  <si>
    <t>Acceso desigual a los alimentos</t>
  </si>
  <si>
    <t>Grado de marginación 2020</t>
  </si>
  <si>
    <t>Indicador que mide la intensidad de las carencias padecidas por la población a través de 9 formas de exclusión, agrupadas en 4 tipos: educación (analfabetismo y primaria incompleta), vivienda (particulares sin: agua entubada, drenaje y sanitario exclusivo, energía eléctrica; y con: piso de tierra y hacinamiento), ingresos monetarios (población ocupada que percibe hasta 2 salarios mínimos) y distribución de la población (localidades con menos de 5 mil habitantes). La intensidad de marginación se clasifica en: muy bajo, bajo, medio, alto y muy alto.</t>
  </si>
  <si>
    <t>Muy bajo.</t>
  </si>
  <si>
    <t>Niveles</t>
  </si>
  <si>
    <t>Área de oportunidad</t>
  </si>
  <si>
    <t>Bustos A. (2011). Niveles de marginación: una estrategia multivariada de clasificación. Realidad, Datos y Espacio. Revista Internacional de Estadística y Geografía. Vol. 2 Núm.1 enero-abril 2011. INEGI, p. 176</t>
  </si>
  <si>
    <t>Grado de marginación 2020 (máximo municipal)</t>
  </si>
  <si>
    <t>Grado de marginación 2020 (mínimo municipal)</t>
  </si>
  <si>
    <t>Indicador en rangos aceptables</t>
  </si>
  <si>
    <t>Grado de marginación 2020 (mediana municipal)</t>
  </si>
  <si>
    <t>Población en situación de pobreza (%)</t>
  </si>
  <si>
    <t>Porcentaje de personas que viven con al menos una carencia social (rezago educativo, acceso a servicios de salud, acceso a seguridad social, calidad y espacios de la vivienda, servicios básicos en la vivienda y acceso a la alimentación) y su ingreso es insuficiente para adquirir los bienes y servicios que requiere para satisfacer sus necesidades alimentarias y no alimentarias.</t>
  </si>
  <si>
    <t>Porcentaje</t>
  </si>
  <si>
    <t>Consejo Nacional de Evaluación de la Política de Desarrollo Social. Metodología para la medición multidimensional de la pobreza en México (tercera edición). Ciudad de México: CONEVAL, 2019, p. 36.</t>
  </si>
  <si>
    <t>Población en situación de pobreza (% máximo municipal)</t>
  </si>
  <si>
    <t>Población en situación de pobreza (% mínimo municipal)</t>
  </si>
  <si>
    <t>Población en situación de pobreza (% mediana municipal)</t>
  </si>
  <si>
    <t>Población con carencias de acceso a la alimentación (%)</t>
  </si>
  <si>
    <t>Personas cuyo derecho a la alimentación ha sido afectado, debido a limitaciones para ejercer su derecho (e.g. disminución en la diversidad de alimentos) o derivado de la falta de una alimentación que satisfaga la ingesta de nutrientes necesarios. Se considera en situación de carencia por acceso a la alimentación nutritiva y de calidad a los hogares que presenten un grado de inseguridad alimentaria moderado o severo, o presenten limitación en el consumo de alimentos. La inseguridad alimentaria es la carencia de acceso regular a suficientes alimentos sanos y nutritivos, debido a la falta de disponibilidad de alimentos y/o de recursos para obtenerlos. Se experimenta en niveles de severidad: leve, moderada y grave.</t>
  </si>
  <si>
    <t>Consejo Nacional de Evaluación de la Política de Desarrollo Social. Documento de Análisis Sobre la Medición Multidimensional de la Pobreza, 2022. Ciudad de México: CONEVAL, 2023, p. 58.</t>
  </si>
  <si>
    <t>Población con carencias de acceso a la alimentación (% máximo municipal)</t>
  </si>
  <si>
    <t>Población con carencias de acceso a la alimentación (% mínimo municipal)</t>
  </si>
  <si>
    <t>Población con carencias de acceso a la alimentación (% mediana municipal)</t>
  </si>
  <si>
    <t>Población en vulnerabilidad por carencias sociales (%)</t>
  </si>
  <si>
    <t>Población que presenta una o más carencias sociales, pero cuyo ingreso es superior a la línea de bienestar (valor monetario de una canasta de alimentos, bienes y servicios básicos).</t>
  </si>
  <si>
    <t>Población en vulnerabilidad por carencias sociales (% máximo municipal)</t>
  </si>
  <si>
    <t>Población en vulnerabilidad por carencias sociales (% mínimo municipal)</t>
  </si>
  <si>
    <t>Población en vulnerabilidad por carencias sociales (% mediana municipal)</t>
  </si>
  <si>
    <t>Unidades de producción</t>
  </si>
  <si>
    <t>Número de unidades de producción</t>
  </si>
  <si>
    <t xml:space="preserve">Una unidad económica es un establecimiento asentado de manera permanente que realiza la producción y/o comercialización de bienes y/o servicios, conformada por uno o más terrenos, en donde al menos en alguno se realizan actividades agropecuarias o forestales bajo la administración de un/a mismo productor/a y con los mismos elementos de producción (equipo, maquinaria, vehículos, mano de obra). Incluye las unidades en terrenos de uso común o terrenos del gobierno federal, estatal o municipal. El número de unidades de producción es la suma de éstas unidades económicas por estado/municipio. Se clasifican en tres tipos: unidades de producción de subsistencia, unidades de producción comerciales de base familiar y unidades de producción empresariales. </t>
  </si>
  <si>
    <t xml:space="preserve">Se sugiere dividir por tamaño de la población para una interpretación no sesgada. Entre más alto mejor. </t>
  </si>
  <si>
    <t>Cantidad</t>
  </si>
  <si>
    <t>Número de unidades de producción (máximo municipal)</t>
  </si>
  <si>
    <t>Número de unidades de producción (mínimo municipal)</t>
  </si>
  <si>
    <t>Número de unidades de producción (mediana municipal)</t>
  </si>
  <si>
    <t>Unidades de producción de subsistencia (%)</t>
  </si>
  <si>
    <t>Son aquellas unidades de producción que destinan el total de la producción para el consumo de quien los produce (autoconsumo).</t>
  </si>
  <si>
    <t>Categoría intermedia.</t>
  </si>
  <si>
    <t>Unidades de producción de subsistencia (% máximo municipal)</t>
  </si>
  <si>
    <t>Unidades de producción de subsistencia (% mínimo municipal)</t>
  </si>
  <si>
    <t>Unidades de producción de subsistencia (% mediana municipal)</t>
  </si>
  <si>
    <t>Unidades de producción comerciales de base familiar (%)</t>
  </si>
  <si>
    <t>Unidades de producción que destinan parte de la producción para el autoconsumo y la otra parte al mercado a través de canales de comercialización incipientes (e.g. mayoristas).</t>
  </si>
  <si>
    <t>Entre más alto mejor.</t>
  </si>
  <si>
    <t>Unidades de producción comerciales de base familiar (% máximo municipal)</t>
  </si>
  <si>
    <t>Unidades de producción comerciales de base familiar (% mínimo municipal)</t>
  </si>
  <si>
    <t>Unidades de producción comerciales de base familiar (% mediana municipal)</t>
  </si>
  <si>
    <t>Unidades de producción empresariales (%)</t>
  </si>
  <si>
    <t>Unidades de producción que destinan el total de la producción al mercado a través de canales de comercialización consolidados en la economía formal.</t>
  </si>
  <si>
    <t>Entre más bajo mejor.</t>
  </si>
  <si>
    <t>Unidades de producción empresariales (% máximo municipal)</t>
  </si>
  <si>
    <t>Unidades de producción empresariales (% mínimo municipal)</t>
  </si>
  <si>
    <t>Unidades de producción empresariales (% mediana municipal)</t>
  </si>
  <si>
    <t>Ingreso de las unidades de producción</t>
  </si>
  <si>
    <t>Actividad agropecuaria (%)</t>
  </si>
  <si>
    <t>Unidades de producción que reportaron ingresos por actividades como la siembra y el cuidado de cultivos y plantaciones, la cría de animales, el corte de árboles o por la comercialización de productos de recolección (granos, semillas).</t>
  </si>
  <si>
    <t>Actividad agropecuaria (% máximo municipal)</t>
  </si>
  <si>
    <t>Actividad agropecuaria (% mínimo municipal)</t>
  </si>
  <si>
    <t>Actividad agropecuaria (% mediana municipal)</t>
  </si>
  <si>
    <t>Remesas (%)</t>
  </si>
  <si>
    <t>Unidades de producción que reportaron que reciben dinero del envío desde otro país.</t>
  </si>
  <si>
    <t>Remesas (% máximo municipal)</t>
  </si>
  <si>
    <t>Remesas (% mínimo municipal)</t>
  </si>
  <si>
    <t>Remesas (% mediana municipal)</t>
  </si>
  <si>
    <t>Otras actividades (%)</t>
  </si>
  <si>
    <t>Ingreso que recibe el productor por una actividad diferente a las agropecuarias o forestales.</t>
  </si>
  <si>
    <t>Otras actividades (% máximo municipal)</t>
  </si>
  <si>
    <t>Otras actividades (% mínimo municipal)</t>
  </si>
  <si>
    <t>Otras actividades (% mediana municipal)</t>
  </si>
  <si>
    <t>Programas de gobierno (%)</t>
  </si>
  <si>
    <t>Transferencia de recursos que recibe el productor por parte de instituciones gubernamentales a través de programas de apoyo al sector agropecuario o forestal.</t>
  </si>
  <si>
    <t>Programas de gobierno (% máximo municipal)</t>
  </si>
  <si>
    <t>Programas de gobierno (% mínimo municipal)</t>
  </si>
  <si>
    <t>Programas de gobierno (% mediana municipal)</t>
  </si>
  <si>
    <t>Selección de semillas</t>
  </si>
  <si>
    <t>Unidades de producción que seleccionan la semilla para la siembra (%)</t>
  </si>
  <si>
    <t>Semilla escogida que por sus características físicas o genéticas puede ser utilizada en la siembra del siguiente ciclo.</t>
  </si>
  <si>
    <t>Unidades de producción que seleccionan la semilla para la siembra (% máximo municipal)</t>
  </si>
  <si>
    <t>Unidades de producción que seleccionan la semilla para la siembra (% mínimo municipal)</t>
  </si>
  <si>
    <t>Unidades de producción que seleccionan la semilla para la siembra (% mediana municipal)</t>
  </si>
  <si>
    <t>Impacto en la agricultura</t>
  </si>
  <si>
    <t>Insumos químicos (%)</t>
  </si>
  <si>
    <t>Superficie agropecuaria que reportó uso de fertilizantes químicos, herbicidas químicos e insecticidas químicos.</t>
  </si>
  <si>
    <t>Insumos químicos (% máximo municipal)</t>
  </si>
  <si>
    <t>Insumos químicos (% mínimo municipal)</t>
  </si>
  <si>
    <t>Insumos químicos (% mediana municipal)</t>
  </si>
  <si>
    <t>Elementos del clima</t>
  </si>
  <si>
    <t>Precipitación total anual (mm)</t>
  </si>
  <si>
    <t>Suma de las precipitaciones o lluvias mensuales de ese año.</t>
  </si>
  <si>
    <t>Depende del estado y del municipio.</t>
  </si>
  <si>
    <t>Milímetros</t>
  </si>
  <si>
    <t>Precipitación total anual (mm máximo municipal)</t>
  </si>
  <si>
    <t>Precipitación total anual (mm mínimo municipal)</t>
  </si>
  <si>
    <t>Precipitación total anual (mm mediana municipal)</t>
  </si>
  <si>
    <t>Temperatura media anual (°C)</t>
  </si>
  <si>
    <t>Es el valor que se obtiene del promedio de las temperaturas medias registradas en cada uno de los meses del año.</t>
  </si>
  <si>
    <t>Centígrados</t>
  </si>
  <si>
    <t>Temperatura media anual (°C máximo municipal)</t>
  </si>
  <si>
    <t>Temperatura media anual (°C mínimo municipal)</t>
  </si>
  <si>
    <t>Temperatura media anual (°C mediana municipal)</t>
  </si>
  <si>
    <t>Defunciones por enfermedades crónicas no transmisibles ligadas a la mala alimentación</t>
  </si>
  <si>
    <t>Diabetes Mellitus (número de defunciones)</t>
  </si>
  <si>
    <t>Número total de defunciones por diabetes mellitus en 2020.</t>
  </si>
  <si>
    <t>Multiplicar 7 por la población del estado/municipio y dividir entre 100,000.</t>
  </si>
  <si>
    <t>Muertes</t>
  </si>
  <si>
    <t xml:space="preserve">OPS. La carga de la diabetes mellitus en la Region de las Americas, 2000-2019. Organización Panamericana de la Salud; 2021. https://www.paho.org/es/enlace/carga-enfermedad-por-diabetes  </t>
  </si>
  <si>
    <t>Diabetes Mellitus (número de defunciones, máximo municipal)</t>
  </si>
  <si>
    <t>Diabetes Mellitus (número de defunciones, mínimo municipal)</t>
  </si>
  <si>
    <t>Diabetes Mellitus (número de defunciones, mediana municipal)</t>
  </si>
  <si>
    <t>Diabetes Mellitus (tasa por cada 100 mil habitantes)</t>
  </si>
  <si>
    <t>Número total de defunciones por diabetes mellitus en 2020 entre el total de habitantes multiplicado por 100 mil. Sirve para calcular la velocidad a la que ocurren las muertes por diabetes mellitus por estado o municipio.</t>
  </si>
  <si>
    <t>Muertes por cada 100,000 habitantes</t>
  </si>
  <si>
    <t>Diabetes Mellitus (tasa por cada 100 mil habitantes, máximo municipal)</t>
  </si>
  <si>
    <t>Diabetes Mellitus (tasa por cada 100 mil habitantes, mínimo municipal)</t>
  </si>
  <si>
    <t>Diabetes Mellitus (tasa por cada 100 mil habitantes, mediana municipal)</t>
  </si>
  <si>
    <t>Enfermedad renal crónica (número de defunciones)</t>
  </si>
  <si>
    <t>Número total de defunciones por enfermedad renal crónica en 2020.</t>
  </si>
  <si>
    <t>Multiplicar 5 por la población del estado/municipio y dividir entre 100,000.</t>
  </si>
  <si>
    <t xml:space="preserve">OPS. La carga de enfermedades renales en la Región de las Américas, 2000-2019. Portal de Datos ENLACE, Organización Panamericana de la Salud. 2021. https://www.paho.org/es/enlace/carga-enfermedes-renales </t>
  </si>
  <si>
    <t>Enfermedad renal crónica (número de defunciones, máximo municipal)</t>
  </si>
  <si>
    <t>Enfermedad renal crónica (número de defunciones, mínimo municipal)</t>
  </si>
  <si>
    <t>Enfermedad renal crónica (número de defunciones, med)</t>
  </si>
  <si>
    <t>Enfermedad renal crónica (tasa por cada 100 mil habitantes)</t>
  </si>
  <si>
    <t>Número total de defunciones por enfermedad renal crónica en 2020 entre el total de habitantes multiplicado por 100 mil. Sirve para calcular la velocidad a la que ocurren las muertes por enfermedad renal crónica por estado o municipio.</t>
  </si>
  <si>
    <t>Enfermedad renal crónica (tasa por cada 100 mil habitantes, máximo municipal)</t>
  </si>
  <si>
    <t>Enfermedad renal crónica (tasa por cada 100 mil habitantes, mínimo municipal)</t>
  </si>
  <si>
    <t>Enfermedad renal crónica (tasa por cada 100 mil habitantes, mediana municipal)</t>
  </si>
  <si>
    <t>Enfermedades isquémicas del corazón (número de defunciones)</t>
  </si>
  <si>
    <t>Número total de defunciones por enfermedades isquémicas del corazón en 2020.</t>
  </si>
  <si>
    <t>Multiplicar 74 por la población del estado/municipio y dividir entre 100,000.</t>
  </si>
  <si>
    <t>OPS. La carga de las enfermedades cardiovasculares en la Región de las Américas, 2000-2019. Portal de Datos de NMH. Organización Panamericana de la Salud; 2021. https://www.paho.org/es/enlace/carga-enfermedades-cardiovasculares</t>
  </si>
  <si>
    <t>Enfermedades isquémicas del corazón (número de defunciones, máximo municipal)</t>
  </si>
  <si>
    <t>Enfermedades isquémicas del corazón (número de defunciones, mínimo municipal)</t>
  </si>
  <si>
    <t>Enfermedades isquémicas del corazón (número de defunciones, mediana municipal)</t>
  </si>
  <si>
    <t>Enfermedades isquémicas del corazón (tasa por cada 100 mil habitantes)</t>
  </si>
  <si>
    <t>Número total de defunciones por enfermedades isquémicas del corazón en 2020 entre el total de habitantes por estado multiplicado por 100 mil. Sirve para calcular la velocidad a la que ocurren las muertes por enfermedades isquémicas del corazón por estado o municipio.</t>
  </si>
  <si>
    <t>Enfermedades isquémicas del corazón (tasa por cada 100 mil habitantes, máximo municipal)</t>
  </si>
  <si>
    <t>Enfermedades isquémicas del corazón (tasa por cada 100 mil habitantes, mínimo municipal)</t>
  </si>
  <si>
    <t>Enfermedades isquémicas del corazón (tasa por cada 100 mil habitantes, mediana municipal)</t>
  </si>
  <si>
    <t>Desnutrición (número de defunciones)</t>
  </si>
  <si>
    <t>Número total de defunciones por desnutrición en 2020.</t>
  </si>
  <si>
    <t>Multiplicar 2.6 por la población del estado/municipio y dividir entre 100,000.</t>
  </si>
  <si>
    <t>Global Burden of Disease Study 2019 (GBD 2019) Results. Seattle, United States: Institute for Health Metrics and Evaluation (IHME), 2020.
Available from https://vizhub.healthdata.org/gbd-results/</t>
  </si>
  <si>
    <t>Desnutrición (número de defunciones, máximo municipal)</t>
  </si>
  <si>
    <t>Desnutrición (número de defunciones, mínimo municipal)</t>
  </si>
  <si>
    <t>Desnutrición (número de defunciones, mediana municipal)</t>
  </si>
  <si>
    <t>Desnutrición (tasa por cada 100 mil habitantes)</t>
  </si>
  <si>
    <t>Número total de defunciones por desnutrición en 2020 entre el total de habitantes por estado multiplicado por 100 mil. Sirve para calcular la velocidad a la que ocurren las muertes por desnutrición por estado o municipio.</t>
  </si>
  <si>
    <t>Desnutrición (tasa por cada 100 mil habitantes, máximo municipal)</t>
  </si>
  <si>
    <t>Desnutrición (tasa por cada 100 mil habitantes, mínimo municipal)</t>
  </si>
  <si>
    <t>Desnutrición (tasa por cada 100 mil habitantes, mediana municipal)</t>
  </si>
  <si>
    <t>Entornos alimentarios</t>
  </si>
  <si>
    <t>Número de unidades minoristas de comida saludable</t>
  </si>
  <si>
    <t>Número total de establecimientos de venta al por menor de alimentos que cubren las necesidades nutricionales para que el cuerpo funcione correctamente.</t>
  </si>
  <si>
    <t>Se sugiere dividir por tamaño de la población y multiplicar por 100000 para una interpretación no sesgada. Entre más alto mejor.</t>
  </si>
  <si>
    <t>Cantidad de unidades por 100000 habitantes</t>
  </si>
  <si>
    <t>Número de unidades minoristas de comida saludable (máximo municipal)</t>
  </si>
  <si>
    <t>Número de unidades minoristas de comida saludable (mínimo municipal)</t>
  </si>
  <si>
    <t>Número de unidades minoristas de comida saludable (mediana municipal)</t>
  </si>
  <si>
    <t>Número de unidades minoristas de comida no saludable</t>
  </si>
  <si>
    <t>Número total de establecimientos de venta al por menor de alimentos que ponen en riesgo la salud.</t>
  </si>
  <si>
    <t>Se sugiere dividir por tamaño de la población y multiplicar por 100000 para una interpretación no sesgada. Se espera 0.</t>
  </si>
  <si>
    <t>Número de unidades minoristas de comida no saludable (máximo municipal)</t>
  </si>
  <si>
    <t>Número de unidades minoristas de comida no saludable (mínimo municipal)</t>
  </si>
  <si>
    <t>Número de unidades minoristas de comida no saludable (mediana municipal)</t>
  </si>
  <si>
    <t>Número de supermercados</t>
  </si>
  <si>
    <t>Número total de supermercados en 2020.</t>
  </si>
  <si>
    <t>Se sugiere dividir por tamaño de la población y multiplicar por 100000 para una interpretación no sesgada. Entre más bajo mejor.</t>
  </si>
  <si>
    <t>Número de supermercados (máximo municipal)</t>
  </si>
  <si>
    <t>Número de supermercados (mínimo municipal)</t>
  </si>
  <si>
    <t>Número de supermercados (mediana municipal)</t>
  </si>
  <si>
    <t>Número de tiendas de conveniencia</t>
  </si>
  <si>
    <t>Número total de tiendas de conveniencia en 2020.</t>
  </si>
  <si>
    <t>Número de tiendas de conveniencia (máximo municipal)</t>
  </si>
  <si>
    <t>Número de tiendas de conveniencia (mínimo municipal)</t>
  </si>
  <si>
    <t>Número de tiendas de conveniencia (mediana municipal)</t>
  </si>
  <si>
    <t>Índice de unidades económicas de comida saludable del entorno alimentario minorista</t>
  </si>
  <si>
    <t>Mide la suma de los establecimientos de comida saludable entre el total de establecimientos de comida multiplicado por 100.</t>
  </si>
  <si>
    <t>Índice de unidades económicas de comida saludable del entorno alimentario minorista (máximo municipal)</t>
  </si>
  <si>
    <t>Índice de unidades económicas de comida saludable del entorno alimentario minorista (mínimo municipal)</t>
  </si>
  <si>
    <t>Índice de unidades económicas de comida saludable del entorno alimentario minorista (mediana municipal)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</si>
</sst>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9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9" fontId="0" fillId="3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zoomScale="25" zoomScaleNormal="25" workbookViewId="0">
      <selection activeCell="F45" sqref="F45"/>
    </sheetView>
  </sheetViews>
  <sheetFormatPr baseColWidth="10" defaultRowHeight="14.4" x14ac:dyDescent="0.3"/>
  <cols>
    <col min="1" max="1" width="73.33203125" bestFit="1" customWidth="1"/>
    <col min="2" max="2" width="91.44140625" bestFit="1" customWidth="1"/>
    <col min="3" max="3" width="255.77734375" bestFit="1" customWidth="1"/>
    <col min="4" max="4" width="107.109375" bestFit="1" customWidth="1"/>
    <col min="5" max="5" width="11.33203125" style="29" bestFit="1" customWidth="1"/>
    <col min="6" max="6" width="37.5546875" style="29" bestFit="1" customWidth="1"/>
    <col min="7" max="7" width="25.5546875" style="29" bestFit="1" customWidth="1"/>
    <col min="8" max="8" width="26.5546875" style="29" bestFit="1" customWidth="1"/>
    <col min="9" max="9" width="22.88671875" bestFit="1" customWidth="1"/>
    <col min="10" max="10" width="188.21875" bestFit="1" customWidth="1"/>
  </cols>
  <sheetData>
    <row r="1" spans="1:10" ht="18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</row>
    <row r="2" spans="1:10" ht="18" x14ac:dyDescent="0.35">
      <c r="A2" s="3" t="s">
        <v>10</v>
      </c>
      <c r="B2" s="4" t="s">
        <v>11</v>
      </c>
      <c r="C2" s="5" t="s">
        <v>12</v>
      </c>
      <c r="D2" s="6" t="s">
        <v>13</v>
      </c>
      <c r="E2" s="21"/>
      <c r="F2" s="21" t="s">
        <v>14</v>
      </c>
      <c r="G2" s="21" t="s">
        <v>15</v>
      </c>
      <c r="H2" s="21" t="s">
        <v>16</v>
      </c>
      <c r="I2" s="7"/>
      <c r="J2" s="8"/>
    </row>
    <row r="3" spans="1:10" x14ac:dyDescent="0.3">
      <c r="A3" s="3"/>
      <c r="B3" s="9" t="s">
        <v>17</v>
      </c>
      <c r="C3" s="5"/>
      <c r="D3" s="6"/>
      <c r="E3" s="21"/>
      <c r="F3" s="21" t="s">
        <v>14</v>
      </c>
      <c r="G3" s="21" t="s">
        <v>15</v>
      </c>
      <c r="H3" s="21" t="s">
        <v>16</v>
      </c>
      <c r="I3" s="7"/>
      <c r="J3" s="8"/>
    </row>
    <row r="4" spans="1:10" x14ac:dyDescent="0.3">
      <c r="A4" s="3"/>
      <c r="B4" s="9" t="s">
        <v>18</v>
      </c>
      <c r="C4" s="5"/>
      <c r="D4" s="6"/>
      <c r="E4" s="21"/>
      <c r="F4" s="21" t="s">
        <v>14</v>
      </c>
      <c r="G4" s="21" t="s">
        <v>15</v>
      </c>
      <c r="H4" s="21" t="s">
        <v>16</v>
      </c>
      <c r="I4" s="7"/>
      <c r="J4" s="8"/>
    </row>
    <row r="5" spans="1:10" x14ac:dyDescent="0.3">
      <c r="A5" s="3"/>
      <c r="B5" s="9" t="s">
        <v>19</v>
      </c>
      <c r="C5" s="5"/>
      <c r="D5" s="6"/>
      <c r="E5" s="21"/>
      <c r="F5" s="21" t="s">
        <v>14</v>
      </c>
      <c r="G5" s="21" t="s">
        <v>15</v>
      </c>
      <c r="H5" s="21" t="s">
        <v>16</v>
      </c>
      <c r="I5" s="7"/>
      <c r="J5" s="8"/>
    </row>
    <row r="6" spans="1:10" ht="18" x14ac:dyDescent="0.35">
      <c r="A6" s="3"/>
      <c r="B6" s="4" t="s">
        <v>20</v>
      </c>
      <c r="C6" s="5" t="s">
        <v>21</v>
      </c>
      <c r="D6" s="6"/>
      <c r="E6" s="21"/>
      <c r="F6" s="21" t="s">
        <v>14</v>
      </c>
      <c r="G6" s="21" t="s">
        <v>15</v>
      </c>
      <c r="H6" s="21" t="s">
        <v>16</v>
      </c>
      <c r="I6" s="7"/>
      <c r="J6" s="8"/>
    </row>
    <row r="7" spans="1:10" x14ac:dyDescent="0.3">
      <c r="A7" s="3"/>
      <c r="B7" s="9" t="s">
        <v>22</v>
      </c>
      <c r="C7" s="5"/>
      <c r="D7" s="6"/>
      <c r="E7" s="21"/>
      <c r="F7" s="21" t="s">
        <v>14</v>
      </c>
      <c r="G7" s="21" t="s">
        <v>15</v>
      </c>
      <c r="H7" s="21" t="s">
        <v>16</v>
      </c>
      <c r="I7" s="7"/>
      <c r="J7" s="8"/>
    </row>
    <row r="8" spans="1:10" x14ac:dyDescent="0.3">
      <c r="A8" s="3"/>
      <c r="B8" s="9" t="s">
        <v>23</v>
      </c>
      <c r="C8" s="5"/>
      <c r="D8" s="6"/>
      <c r="E8" s="21"/>
      <c r="F8" s="21" t="s">
        <v>14</v>
      </c>
      <c r="G8" s="21" t="s">
        <v>15</v>
      </c>
      <c r="H8" s="21" t="s">
        <v>16</v>
      </c>
      <c r="I8" s="7"/>
      <c r="J8" s="8"/>
    </row>
    <row r="9" spans="1:10" x14ac:dyDescent="0.3">
      <c r="A9" s="3"/>
      <c r="B9" s="9" t="s">
        <v>24</v>
      </c>
      <c r="C9" s="5"/>
      <c r="D9" s="6"/>
      <c r="E9" s="21"/>
      <c r="F9" s="21" t="s">
        <v>14</v>
      </c>
      <c r="G9" s="21" t="s">
        <v>15</v>
      </c>
      <c r="H9" s="21" t="s">
        <v>16</v>
      </c>
      <c r="I9" s="7"/>
      <c r="J9" s="8"/>
    </row>
    <row r="10" spans="1:10" ht="18" x14ac:dyDescent="0.35">
      <c r="A10" s="3" t="s">
        <v>25</v>
      </c>
      <c r="B10" s="4" t="s">
        <v>26</v>
      </c>
      <c r="C10" s="10" t="s">
        <v>27</v>
      </c>
      <c r="D10" s="6" t="s">
        <v>28</v>
      </c>
      <c r="E10" s="21"/>
      <c r="F10" s="21" t="s">
        <v>29</v>
      </c>
      <c r="G10" s="21" t="s">
        <v>15</v>
      </c>
      <c r="H10" s="21" t="s">
        <v>30</v>
      </c>
      <c r="I10" s="7"/>
      <c r="J10" s="11" t="s">
        <v>31</v>
      </c>
    </row>
    <row r="11" spans="1:10" x14ac:dyDescent="0.3">
      <c r="A11" s="3"/>
      <c r="B11" s="9" t="s">
        <v>32</v>
      </c>
      <c r="C11" s="10"/>
      <c r="D11" s="6"/>
      <c r="E11" s="21"/>
      <c r="F11" s="21" t="s">
        <v>29</v>
      </c>
      <c r="G11" s="21" t="s">
        <v>15</v>
      </c>
      <c r="H11" s="21" t="s">
        <v>30</v>
      </c>
      <c r="I11" s="7"/>
      <c r="J11" s="11"/>
    </row>
    <row r="12" spans="1:10" x14ac:dyDescent="0.3">
      <c r="A12" s="3"/>
      <c r="B12" s="9" t="s">
        <v>33</v>
      </c>
      <c r="C12" s="10"/>
      <c r="D12" s="6"/>
      <c r="E12" s="21"/>
      <c r="F12" s="21" t="s">
        <v>29</v>
      </c>
      <c r="G12" s="21" t="s">
        <v>15</v>
      </c>
      <c r="H12" s="21" t="s">
        <v>34</v>
      </c>
      <c r="I12" s="7"/>
      <c r="J12" s="11"/>
    </row>
    <row r="13" spans="1:10" x14ac:dyDescent="0.3">
      <c r="A13" s="3"/>
      <c r="B13" s="12" t="s">
        <v>35</v>
      </c>
      <c r="C13" s="10"/>
      <c r="D13" s="6"/>
      <c r="E13" s="22"/>
      <c r="F13" s="21" t="s">
        <v>29</v>
      </c>
      <c r="G13" s="21" t="s">
        <v>15</v>
      </c>
      <c r="H13" s="21"/>
      <c r="I13" s="7"/>
      <c r="J13" s="11"/>
    </row>
    <row r="14" spans="1:10" ht="18" x14ac:dyDescent="0.35">
      <c r="A14" s="3"/>
      <c r="B14" s="4" t="s">
        <v>36</v>
      </c>
      <c r="C14" s="10" t="s">
        <v>37</v>
      </c>
      <c r="D14" s="13">
        <v>0</v>
      </c>
      <c r="E14" s="23"/>
      <c r="F14" s="21" t="s">
        <v>38</v>
      </c>
      <c r="G14" s="21" t="s">
        <v>15</v>
      </c>
      <c r="H14" s="21" t="s">
        <v>30</v>
      </c>
      <c r="I14" s="7"/>
      <c r="J14" s="11" t="s">
        <v>39</v>
      </c>
    </row>
    <row r="15" spans="1:10" x14ac:dyDescent="0.3">
      <c r="A15" s="3"/>
      <c r="B15" s="9" t="s">
        <v>40</v>
      </c>
      <c r="C15" s="10"/>
      <c r="D15" s="3"/>
      <c r="E15" s="23"/>
      <c r="F15" s="21" t="s">
        <v>38</v>
      </c>
      <c r="G15" s="21" t="s">
        <v>15</v>
      </c>
      <c r="H15" s="21" t="s">
        <v>30</v>
      </c>
      <c r="I15" s="7"/>
      <c r="J15" s="11"/>
    </row>
    <row r="16" spans="1:10" x14ac:dyDescent="0.3">
      <c r="A16" s="3"/>
      <c r="B16" s="9" t="s">
        <v>41</v>
      </c>
      <c r="C16" s="10"/>
      <c r="D16" s="3"/>
      <c r="E16" s="23"/>
      <c r="F16" s="21" t="s">
        <v>38</v>
      </c>
      <c r="G16" s="21" t="s">
        <v>15</v>
      </c>
      <c r="H16" s="21" t="s">
        <v>30</v>
      </c>
      <c r="I16" s="7"/>
      <c r="J16" s="11"/>
    </row>
    <row r="17" spans="1:10" x14ac:dyDescent="0.3">
      <c r="A17" s="3"/>
      <c r="B17" s="9" t="s">
        <v>42</v>
      </c>
      <c r="C17" s="10"/>
      <c r="D17" s="3"/>
      <c r="E17" s="23"/>
      <c r="F17" s="21" t="s">
        <v>38</v>
      </c>
      <c r="G17" s="21" t="s">
        <v>15</v>
      </c>
      <c r="H17" s="21" t="s">
        <v>30</v>
      </c>
      <c r="I17" s="7"/>
      <c r="J17" s="11"/>
    </row>
    <row r="18" spans="1:10" ht="18" x14ac:dyDescent="0.35">
      <c r="A18" s="3"/>
      <c r="B18" s="4" t="s">
        <v>43</v>
      </c>
      <c r="C18" s="10" t="s">
        <v>44</v>
      </c>
      <c r="D18" s="13">
        <v>9.7000000000000003E-2</v>
      </c>
      <c r="E18" s="23"/>
      <c r="F18" s="21" t="s">
        <v>38</v>
      </c>
      <c r="G18" s="21" t="s">
        <v>15</v>
      </c>
      <c r="H18" s="21" t="s">
        <v>30</v>
      </c>
      <c r="I18" s="7"/>
      <c r="J18" s="11" t="s">
        <v>45</v>
      </c>
    </row>
    <row r="19" spans="1:10" x14ac:dyDescent="0.3">
      <c r="A19" s="3"/>
      <c r="B19" s="9" t="s">
        <v>46</v>
      </c>
      <c r="C19" s="10"/>
      <c r="D19" s="3"/>
      <c r="E19" s="23"/>
      <c r="F19" s="21" t="s">
        <v>38</v>
      </c>
      <c r="G19" s="21" t="s">
        <v>15</v>
      </c>
      <c r="H19" s="21" t="s">
        <v>30</v>
      </c>
      <c r="I19" s="7"/>
      <c r="J19" s="11"/>
    </row>
    <row r="20" spans="1:10" x14ac:dyDescent="0.3">
      <c r="A20" s="3"/>
      <c r="B20" s="9" t="s">
        <v>47</v>
      </c>
      <c r="C20" s="10"/>
      <c r="D20" s="3"/>
      <c r="E20" s="23"/>
      <c r="F20" s="21" t="s">
        <v>38</v>
      </c>
      <c r="G20" s="21" t="s">
        <v>15</v>
      </c>
      <c r="H20" s="21" t="s">
        <v>34</v>
      </c>
      <c r="I20" s="7"/>
      <c r="J20" s="11"/>
    </row>
    <row r="21" spans="1:10" x14ac:dyDescent="0.3">
      <c r="A21" s="3"/>
      <c r="B21" s="12" t="s">
        <v>48</v>
      </c>
      <c r="C21" s="10"/>
      <c r="D21" s="3"/>
      <c r="E21" s="23"/>
      <c r="F21" s="21" t="s">
        <v>38</v>
      </c>
      <c r="G21" s="21" t="s">
        <v>15</v>
      </c>
      <c r="H21" s="21" t="s">
        <v>30</v>
      </c>
      <c r="I21" s="7"/>
      <c r="J21" s="11"/>
    </row>
    <row r="22" spans="1:10" ht="18" x14ac:dyDescent="0.35">
      <c r="A22" s="3"/>
      <c r="B22" s="4" t="s">
        <v>49</v>
      </c>
      <c r="C22" s="5" t="s">
        <v>50</v>
      </c>
      <c r="D22" s="13">
        <v>0</v>
      </c>
      <c r="E22" s="23"/>
      <c r="F22" s="21" t="s">
        <v>38</v>
      </c>
      <c r="G22" s="21" t="s">
        <v>15</v>
      </c>
      <c r="H22" s="21" t="s">
        <v>30</v>
      </c>
      <c r="I22" s="7"/>
      <c r="J22" s="11" t="s">
        <v>39</v>
      </c>
    </row>
    <row r="23" spans="1:10" x14ac:dyDescent="0.3">
      <c r="A23" s="3"/>
      <c r="B23" s="9" t="s">
        <v>51</v>
      </c>
      <c r="C23" s="5"/>
      <c r="D23" s="3"/>
      <c r="E23" s="23"/>
      <c r="F23" s="21" t="s">
        <v>38</v>
      </c>
      <c r="G23" s="21" t="s">
        <v>15</v>
      </c>
      <c r="H23" s="21" t="s">
        <v>30</v>
      </c>
      <c r="I23" s="7"/>
      <c r="J23" s="11"/>
    </row>
    <row r="24" spans="1:10" x14ac:dyDescent="0.3">
      <c r="A24" s="3"/>
      <c r="B24" s="9" t="s">
        <v>52</v>
      </c>
      <c r="C24" s="5"/>
      <c r="D24" s="3"/>
      <c r="E24" s="23"/>
      <c r="F24" s="21" t="s">
        <v>38</v>
      </c>
      <c r="G24" s="21" t="s">
        <v>15</v>
      </c>
      <c r="H24" s="21" t="s">
        <v>30</v>
      </c>
      <c r="I24" s="7"/>
      <c r="J24" s="11"/>
    </row>
    <row r="25" spans="1:10" x14ac:dyDescent="0.3">
      <c r="A25" s="3"/>
      <c r="B25" s="9" t="s">
        <v>53</v>
      </c>
      <c r="C25" s="5"/>
      <c r="D25" s="3"/>
      <c r="E25" s="23"/>
      <c r="F25" s="21" t="s">
        <v>38</v>
      </c>
      <c r="G25" s="21" t="s">
        <v>15</v>
      </c>
      <c r="H25" s="21" t="s">
        <v>30</v>
      </c>
      <c r="I25" s="7"/>
      <c r="J25" s="11"/>
    </row>
    <row r="26" spans="1:10" ht="18" x14ac:dyDescent="0.35">
      <c r="A26" s="3" t="s">
        <v>54</v>
      </c>
      <c r="B26" s="4" t="s">
        <v>55</v>
      </c>
      <c r="C26" s="10" t="s">
        <v>56</v>
      </c>
      <c r="D26" s="14" t="s">
        <v>57</v>
      </c>
      <c r="E26" s="24"/>
      <c r="F26" s="24" t="s">
        <v>58</v>
      </c>
      <c r="G26" s="24" t="e">
        <f>(E26/E6)*100000</f>
        <v>#DIV/0!</v>
      </c>
      <c r="H26" s="21" t="s">
        <v>16</v>
      </c>
      <c r="I26" s="7"/>
      <c r="J26" s="8"/>
    </row>
    <row r="27" spans="1:10" x14ac:dyDescent="0.3">
      <c r="A27" s="3"/>
      <c r="B27" s="9" t="s">
        <v>59</v>
      </c>
      <c r="C27" s="10"/>
      <c r="D27" s="14"/>
      <c r="E27" s="21"/>
      <c r="F27" s="24" t="s">
        <v>58</v>
      </c>
      <c r="G27" s="24" t="e">
        <f>(E27/E7)*100000</f>
        <v>#DIV/0!</v>
      </c>
      <c r="H27" s="21" t="s">
        <v>16</v>
      </c>
      <c r="I27" s="7"/>
      <c r="J27" s="8"/>
    </row>
    <row r="28" spans="1:10" x14ac:dyDescent="0.3">
      <c r="A28" s="3"/>
      <c r="B28" s="9" t="s">
        <v>60</v>
      </c>
      <c r="C28" s="10"/>
      <c r="D28" s="14"/>
      <c r="E28" s="21"/>
      <c r="F28" s="24" t="s">
        <v>58</v>
      </c>
      <c r="G28" s="24" t="e">
        <f>(E28/E8)*100000</f>
        <v>#DIV/0!</v>
      </c>
      <c r="H28" s="21" t="s">
        <v>16</v>
      </c>
      <c r="I28" s="7"/>
      <c r="J28" s="8"/>
    </row>
    <row r="29" spans="1:10" x14ac:dyDescent="0.3">
      <c r="A29" s="3"/>
      <c r="B29" s="12" t="s">
        <v>61</v>
      </c>
      <c r="C29" s="10"/>
      <c r="D29" s="14"/>
      <c r="E29" s="21"/>
      <c r="F29" s="24" t="s">
        <v>58</v>
      </c>
      <c r="G29" s="24" t="e">
        <f>(E29/E9)*100000</f>
        <v>#DIV/0!</v>
      </c>
      <c r="H29" s="21" t="s">
        <v>16</v>
      </c>
      <c r="I29" s="7"/>
      <c r="J29" s="8"/>
    </row>
    <row r="30" spans="1:10" ht="18" x14ac:dyDescent="0.35">
      <c r="A30" s="3"/>
      <c r="B30" s="4" t="s">
        <v>62</v>
      </c>
      <c r="C30" s="5" t="s">
        <v>63</v>
      </c>
      <c r="D30" s="6" t="s">
        <v>64</v>
      </c>
      <c r="E30" s="23"/>
      <c r="F30" s="21" t="s">
        <v>38</v>
      </c>
      <c r="G30" s="21" t="s">
        <v>15</v>
      </c>
      <c r="H30" s="21" t="s">
        <v>30</v>
      </c>
      <c r="I30" s="7"/>
      <c r="J30" s="8"/>
    </row>
    <row r="31" spans="1:10" x14ac:dyDescent="0.3">
      <c r="A31" s="3"/>
      <c r="B31" s="9" t="s">
        <v>65</v>
      </c>
      <c r="C31" s="5"/>
      <c r="D31" s="6"/>
      <c r="E31" s="25"/>
      <c r="F31" s="21" t="s">
        <v>38</v>
      </c>
      <c r="G31" s="21" t="s">
        <v>15</v>
      </c>
      <c r="H31" s="21" t="s">
        <v>30</v>
      </c>
      <c r="I31" s="7"/>
      <c r="J31" s="8"/>
    </row>
    <row r="32" spans="1:10" x14ac:dyDescent="0.3">
      <c r="A32" s="3"/>
      <c r="B32" s="9" t="s">
        <v>66</v>
      </c>
      <c r="C32" s="5"/>
      <c r="D32" s="6"/>
      <c r="E32" s="25"/>
      <c r="F32" s="21" t="s">
        <v>38</v>
      </c>
      <c r="G32" s="21" t="s">
        <v>15</v>
      </c>
      <c r="H32" s="21" t="s">
        <v>30</v>
      </c>
      <c r="I32" s="7"/>
      <c r="J32" s="8"/>
    </row>
    <row r="33" spans="1:10" x14ac:dyDescent="0.3">
      <c r="A33" s="3"/>
      <c r="B33" s="9" t="s">
        <v>67</v>
      </c>
      <c r="C33" s="5"/>
      <c r="D33" s="6"/>
      <c r="E33" s="23"/>
      <c r="F33" s="21" t="s">
        <v>38</v>
      </c>
      <c r="G33" s="21" t="s">
        <v>15</v>
      </c>
      <c r="H33" s="21" t="s">
        <v>30</v>
      </c>
      <c r="I33" s="7"/>
      <c r="J33" s="8"/>
    </row>
    <row r="34" spans="1:10" ht="18" x14ac:dyDescent="0.35">
      <c r="A34" s="3"/>
      <c r="B34" s="4" t="s">
        <v>68</v>
      </c>
      <c r="C34" s="5" t="s">
        <v>69</v>
      </c>
      <c r="D34" s="6" t="s">
        <v>70</v>
      </c>
      <c r="E34" s="23"/>
      <c r="F34" s="21" t="s">
        <v>38</v>
      </c>
      <c r="G34" s="21" t="s">
        <v>15</v>
      </c>
      <c r="H34" s="21" t="s">
        <v>30</v>
      </c>
      <c r="I34" s="7"/>
      <c r="J34" s="8"/>
    </row>
    <row r="35" spans="1:10" x14ac:dyDescent="0.3">
      <c r="A35" s="3"/>
      <c r="B35" s="9" t="s">
        <v>71</v>
      </c>
      <c r="C35" s="5"/>
      <c r="D35" s="6"/>
      <c r="E35" s="25"/>
      <c r="F35" s="21" t="s">
        <v>38</v>
      </c>
      <c r="G35" s="21" t="s">
        <v>15</v>
      </c>
      <c r="H35" s="21" t="s">
        <v>34</v>
      </c>
      <c r="I35" s="7"/>
      <c r="J35" s="8"/>
    </row>
    <row r="36" spans="1:10" x14ac:dyDescent="0.3">
      <c r="A36" s="3"/>
      <c r="B36" s="9" t="s">
        <v>72</v>
      </c>
      <c r="C36" s="5"/>
      <c r="D36" s="6"/>
      <c r="E36" s="25"/>
      <c r="F36" s="21" t="s">
        <v>38</v>
      </c>
      <c r="G36" s="21" t="s">
        <v>15</v>
      </c>
      <c r="H36" s="21" t="s">
        <v>30</v>
      </c>
      <c r="I36" s="7"/>
      <c r="J36" s="8"/>
    </row>
    <row r="37" spans="1:10" x14ac:dyDescent="0.3">
      <c r="A37" s="3"/>
      <c r="B37" s="9" t="s">
        <v>73</v>
      </c>
      <c r="C37" s="5"/>
      <c r="D37" s="6"/>
      <c r="E37" s="23"/>
      <c r="F37" s="21" t="s">
        <v>38</v>
      </c>
      <c r="G37" s="21" t="s">
        <v>15</v>
      </c>
      <c r="H37" s="21" t="s">
        <v>30</v>
      </c>
      <c r="I37" s="7"/>
      <c r="J37" s="8"/>
    </row>
    <row r="38" spans="1:10" ht="18" x14ac:dyDescent="0.35">
      <c r="A38" s="3"/>
      <c r="B38" s="4" t="s">
        <v>74</v>
      </c>
      <c r="C38" s="5" t="s">
        <v>75</v>
      </c>
      <c r="D38" s="6" t="s">
        <v>76</v>
      </c>
      <c r="E38" s="23"/>
      <c r="F38" s="21" t="s">
        <v>38</v>
      </c>
      <c r="G38" s="21" t="s">
        <v>15</v>
      </c>
      <c r="H38" s="21" t="s">
        <v>34</v>
      </c>
      <c r="I38" s="7"/>
      <c r="J38" s="8"/>
    </row>
    <row r="39" spans="1:10" x14ac:dyDescent="0.3">
      <c r="A39" s="3"/>
      <c r="B39" s="9" t="s">
        <v>77</v>
      </c>
      <c r="C39" s="5"/>
      <c r="D39" s="6"/>
      <c r="E39" s="23"/>
      <c r="F39" s="21" t="s">
        <v>38</v>
      </c>
      <c r="G39" s="21" t="s">
        <v>15</v>
      </c>
      <c r="H39" s="21" t="s">
        <v>30</v>
      </c>
      <c r="I39" s="7"/>
      <c r="J39" s="8"/>
    </row>
    <row r="40" spans="1:10" x14ac:dyDescent="0.3">
      <c r="A40" s="3"/>
      <c r="B40" s="9" t="s">
        <v>78</v>
      </c>
      <c r="C40" s="5"/>
      <c r="D40" s="6"/>
      <c r="E40" s="25"/>
      <c r="F40" s="21" t="s">
        <v>38</v>
      </c>
      <c r="G40" s="21" t="s">
        <v>15</v>
      </c>
      <c r="H40" s="21" t="s">
        <v>34</v>
      </c>
      <c r="I40" s="7"/>
      <c r="J40" s="8"/>
    </row>
    <row r="41" spans="1:10" x14ac:dyDescent="0.3">
      <c r="A41" s="3"/>
      <c r="B41" s="9" t="s">
        <v>79</v>
      </c>
      <c r="C41" s="5"/>
      <c r="D41" s="6"/>
      <c r="E41" s="25"/>
      <c r="F41" s="21" t="s">
        <v>38</v>
      </c>
      <c r="G41" s="21" t="s">
        <v>15</v>
      </c>
      <c r="H41" s="21" t="s">
        <v>34</v>
      </c>
      <c r="I41" s="7"/>
      <c r="J41" s="8"/>
    </row>
    <row r="42" spans="1:10" ht="18" x14ac:dyDescent="0.35">
      <c r="A42" s="3" t="s">
        <v>80</v>
      </c>
      <c r="B42" s="4" t="s">
        <v>81</v>
      </c>
      <c r="C42" s="5" t="s">
        <v>82</v>
      </c>
      <c r="D42" s="6" t="s">
        <v>13</v>
      </c>
      <c r="E42" s="23"/>
      <c r="F42" s="21" t="s">
        <v>38</v>
      </c>
      <c r="G42" s="21" t="s">
        <v>15</v>
      </c>
      <c r="H42" s="21" t="s">
        <v>16</v>
      </c>
      <c r="I42" s="7"/>
      <c r="J42" s="8"/>
    </row>
    <row r="43" spans="1:10" x14ac:dyDescent="0.3">
      <c r="A43" s="3"/>
      <c r="B43" s="9" t="s">
        <v>83</v>
      </c>
      <c r="C43" s="5"/>
      <c r="D43" s="6"/>
      <c r="E43" s="23"/>
      <c r="F43" s="21" t="s">
        <v>38</v>
      </c>
      <c r="G43" s="21" t="s">
        <v>15</v>
      </c>
      <c r="H43" s="21" t="s">
        <v>16</v>
      </c>
      <c r="I43" s="7"/>
      <c r="J43" s="8"/>
    </row>
    <row r="44" spans="1:10" x14ac:dyDescent="0.3">
      <c r="A44" s="3"/>
      <c r="B44" s="9" t="s">
        <v>84</v>
      </c>
      <c r="C44" s="5"/>
      <c r="D44" s="6"/>
      <c r="E44" s="25"/>
      <c r="F44" s="21" t="s">
        <v>38</v>
      </c>
      <c r="G44" s="21" t="s">
        <v>15</v>
      </c>
      <c r="H44" s="21" t="s">
        <v>16</v>
      </c>
      <c r="I44" s="7"/>
      <c r="J44" s="8"/>
    </row>
    <row r="45" spans="1:10" x14ac:dyDescent="0.3">
      <c r="A45" s="3"/>
      <c r="B45" s="9" t="s">
        <v>85</v>
      </c>
      <c r="C45" s="5"/>
      <c r="D45" s="6"/>
      <c r="E45" s="23"/>
      <c r="F45" s="21" t="s">
        <v>38</v>
      </c>
      <c r="G45" s="21" t="s">
        <v>15</v>
      </c>
      <c r="H45" s="21" t="s">
        <v>16</v>
      </c>
      <c r="I45" s="7"/>
      <c r="J45" s="8"/>
    </row>
    <row r="46" spans="1:10" ht="18" x14ac:dyDescent="0.35">
      <c r="A46" s="3"/>
      <c r="B46" s="4" t="s">
        <v>86</v>
      </c>
      <c r="C46" s="5" t="s">
        <v>87</v>
      </c>
      <c r="D46" s="6" t="s">
        <v>13</v>
      </c>
      <c r="E46" s="23"/>
      <c r="F46" s="21" t="s">
        <v>38</v>
      </c>
      <c r="G46" s="21" t="s">
        <v>15</v>
      </c>
      <c r="H46" s="21" t="s">
        <v>16</v>
      </c>
      <c r="I46" s="7"/>
      <c r="J46" s="8"/>
    </row>
    <row r="47" spans="1:10" x14ac:dyDescent="0.3">
      <c r="A47" s="3"/>
      <c r="B47" s="9" t="s">
        <v>88</v>
      </c>
      <c r="C47" s="5"/>
      <c r="D47" s="6"/>
      <c r="E47" s="23"/>
      <c r="F47" s="21" t="s">
        <v>38</v>
      </c>
      <c r="G47" s="21" t="s">
        <v>15</v>
      </c>
      <c r="H47" s="21" t="s">
        <v>16</v>
      </c>
      <c r="I47" s="7"/>
      <c r="J47" s="8"/>
    </row>
    <row r="48" spans="1:10" x14ac:dyDescent="0.3">
      <c r="A48" s="3"/>
      <c r="B48" s="9" t="s">
        <v>89</v>
      </c>
      <c r="C48" s="5"/>
      <c r="D48" s="6"/>
      <c r="E48" s="25"/>
      <c r="F48" s="21" t="s">
        <v>38</v>
      </c>
      <c r="G48" s="21" t="s">
        <v>15</v>
      </c>
      <c r="H48" s="21" t="s">
        <v>16</v>
      </c>
      <c r="I48" s="7"/>
      <c r="J48" s="8"/>
    </row>
    <row r="49" spans="1:10" x14ac:dyDescent="0.3">
      <c r="A49" s="3"/>
      <c r="B49" s="9" t="s">
        <v>90</v>
      </c>
      <c r="C49" s="5"/>
      <c r="D49" s="6"/>
      <c r="E49" s="25"/>
      <c r="F49" s="21" t="s">
        <v>38</v>
      </c>
      <c r="G49" s="21" t="s">
        <v>15</v>
      </c>
      <c r="H49" s="21" t="s">
        <v>16</v>
      </c>
      <c r="I49" s="7"/>
      <c r="J49" s="8"/>
    </row>
    <row r="50" spans="1:10" ht="18" x14ac:dyDescent="0.35">
      <c r="A50" s="3"/>
      <c r="B50" s="4" t="s">
        <v>91</v>
      </c>
      <c r="C50" s="5" t="s">
        <v>92</v>
      </c>
      <c r="D50" s="6" t="s">
        <v>13</v>
      </c>
      <c r="E50" s="23"/>
      <c r="F50" s="21" t="s">
        <v>38</v>
      </c>
      <c r="G50" s="21" t="s">
        <v>15</v>
      </c>
      <c r="H50" s="21" t="s">
        <v>16</v>
      </c>
      <c r="I50" s="7"/>
      <c r="J50" s="8"/>
    </row>
    <row r="51" spans="1:10" x14ac:dyDescent="0.3">
      <c r="A51" s="3"/>
      <c r="B51" s="9" t="s">
        <v>93</v>
      </c>
      <c r="C51" s="5"/>
      <c r="D51" s="6"/>
      <c r="E51" s="23"/>
      <c r="F51" s="21" t="s">
        <v>38</v>
      </c>
      <c r="G51" s="21" t="s">
        <v>15</v>
      </c>
      <c r="H51" s="21" t="s">
        <v>16</v>
      </c>
      <c r="I51" s="7"/>
      <c r="J51" s="8"/>
    </row>
    <row r="52" spans="1:10" x14ac:dyDescent="0.3">
      <c r="A52" s="3"/>
      <c r="B52" s="9" t="s">
        <v>94</v>
      </c>
      <c r="C52" s="5"/>
      <c r="D52" s="6"/>
      <c r="E52" s="23"/>
      <c r="F52" s="21" t="s">
        <v>38</v>
      </c>
      <c r="G52" s="21" t="s">
        <v>15</v>
      </c>
      <c r="H52" s="21" t="s">
        <v>16</v>
      </c>
      <c r="I52" s="7"/>
      <c r="J52" s="8"/>
    </row>
    <row r="53" spans="1:10" x14ac:dyDescent="0.3">
      <c r="A53" s="3"/>
      <c r="B53" s="9" t="s">
        <v>95</v>
      </c>
      <c r="C53" s="5"/>
      <c r="D53" s="6"/>
      <c r="E53" s="23"/>
      <c r="F53" s="21" t="s">
        <v>38</v>
      </c>
      <c r="G53" s="21" t="s">
        <v>15</v>
      </c>
      <c r="H53" s="21" t="s">
        <v>16</v>
      </c>
      <c r="I53" s="7"/>
      <c r="J53" s="8"/>
    </row>
    <row r="54" spans="1:10" ht="18" x14ac:dyDescent="0.35">
      <c r="A54" s="3"/>
      <c r="B54" s="4" t="s">
        <v>96</v>
      </c>
      <c r="C54" s="5" t="s">
        <v>97</v>
      </c>
      <c r="D54" s="6" t="s">
        <v>13</v>
      </c>
      <c r="E54" s="23"/>
      <c r="F54" s="21" t="s">
        <v>38</v>
      </c>
      <c r="G54" s="21" t="s">
        <v>15</v>
      </c>
      <c r="H54" s="21" t="s">
        <v>16</v>
      </c>
      <c r="I54" s="7"/>
      <c r="J54" s="8"/>
    </row>
    <row r="55" spans="1:10" x14ac:dyDescent="0.3">
      <c r="A55" s="3"/>
      <c r="B55" s="9" t="s">
        <v>98</v>
      </c>
      <c r="C55" s="5"/>
      <c r="D55" s="6"/>
      <c r="E55" s="23"/>
      <c r="F55" s="21" t="s">
        <v>38</v>
      </c>
      <c r="G55" s="21" t="s">
        <v>15</v>
      </c>
      <c r="H55" s="21" t="s">
        <v>16</v>
      </c>
      <c r="I55" s="7"/>
      <c r="J55" s="8"/>
    </row>
    <row r="56" spans="1:10" x14ac:dyDescent="0.3">
      <c r="A56" s="3"/>
      <c r="B56" s="9" t="s">
        <v>99</v>
      </c>
      <c r="C56" s="5"/>
      <c r="D56" s="6"/>
      <c r="E56" s="25"/>
      <c r="F56" s="21" t="s">
        <v>38</v>
      </c>
      <c r="G56" s="21" t="s">
        <v>15</v>
      </c>
      <c r="H56" s="21" t="s">
        <v>16</v>
      </c>
      <c r="I56" s="7"/>
      <c r="J56" s="8"/>
    </row>
    <row r="57" spans="1:10" x14ac:dyDescent="0.3">
      <c r="A57" s="3"/>
      <c r="B57" s="9" t="s">
        <v>100</v>
      </c>
      <c r="C57" s="5"/>
      <c r="D57" s="6"/>
      <c r="E57" s="23"/>
      <c r="F57" s="21" t="s">
        <v>38</v>
      </c>
      <c r="G57" s="21" t="s">
        <v>15</v>
      </c>
      <c r="H57" s="21" t="s">
        <v>16</v>
      </c>
      <c r="I57" s="7"/>
      <c r="J57" s="8"/>
    </row>
    <row r="58" spans="1:10" ht="18" x14ac:dyDescent="0.35">
      <c r="A58" s="3" t="s">
        <v>101</v>
      </c>
      <c r="B58" s="4" t="s">
        <v>102</v>
      </c>
      <c r="C58" s="5" t="s">
        <v>103</v>
      </c>
      <c r="D58" s="6" t="s">
        <v>70</v>
      </c>
      <c r="E58" s="23"/>
      <c r="F58" s="21" t="s">
        <v>38</v>
      </c>
      <c r="G58" s="21" t="s">
        <v>15</v>
      </c>
      <c r="H58" s="21" t="s">
        <v>30</v>
      </c>
      <c r="I58" s="7"/>
      <c r="J58" s="8"/>
    </row>
    <row r="59" spans="1:10" x14ac:dyDescent="0.3">
      <c r="A59" s="3"/>
      <c r="B59" s="9" t="s">
        <v>104</v>
      </c>
      <c r="C59" s="5"/>
      <c r="D59" s="6"/>
      <c r="E59" s="23"/>
      <c r="F59" s="21" t="s">
        <v>38</v>
      </c>
      <c r="G59" s="21" t="s">
        <v>15</v>
      </c>
      <c r="H59" s="21" t="s">
        <v>34</v>
      </c>
      <c r="I59" s="7"/>
      <c r="J59" s="8"/>
    </row>
    <row r="60" spans="1:10" x14ac:dyDescent="0.3">
      <c r="A60" s="3"/>
      <c r="B60" s="9" t="s">
        <v>105</v>
      </c>
      <c r="C60" s="5"/>
      <c r="D60" s="6"/>
      <c r="E60" s="25"/>
      <c r="F60" s="21" t="s">
        <v>38</v>
      </c>
      <c r="G60" s="21" t="s">
        <v>15</v>
      </c>
      <c r="H60" s="21" t="s">
        <v>30</v>
      </c>
      <c r="I60" s="7"/>
      <c r="J60" s="8"/>
    </row>
    <row r="61" spans="1:10" x14ac:dyDescent="0.3">
      <c r="A61" s="3"/>
      <c r="B61" s="9" t="s">
        <v>106</v>
      </c>
      <c r="C61" s="5"/>
      <c r="D61" s="6"/>
      <c r="E61" s="23"/>
      <c r="F61" s="21" t="s">
        <v>38</v>
      </c>
      <c r="G61" s="21" t="s">
        <v>15</v>
      </c>
      <c r="H61" s="21" t="s">
        <v>30</v>
      </c>
      <c r="I61" s="7"/>
      <c r="J61" s="8"/>
    </row>
    <row r="62" spans="1:10" ht="18" x14ac:dyDescent="0.35">
      <c r="A62" s="3" t="s">
        <v>107</v>
      </c>
      <c r="B62" s="4" t="s">
        <v>108</v>
      </c>
      <c r="C62" s="5" t="s">
        <v>109</v>
      </c>
      <c r="D62" s="6" t="s">
        <v>76</v>
      </c>
      <c r="E62" s="23"/>
      <c r="F62" s="21" t="s">
        <v>38</v>
      </c>
      <c r="G62" s="21" t="s">
        <v>15</v>
      </c>
      <c r="H62" s="21" t="s">
        <v>34</v>
      </c>
      <c r="I62" s="7"/>
      <c r="J62" s="8"/>
    </row>
    <row r="63" spans="1:10" x14ac:dyDescent="0.3">
      <c r="A63" s="3"/>
      <c r="B63" s="9" t="s">
        <v>110</v>
      </c>
      <c r="C63" s="5"/>
      <c r="D63" s="6"/>
      <c r="E63" s="23"/>
      <c r="F63" s="21" t="s">
        <v>38</v>
      </c>
      <c r="G63" s="21" t="s">
        <v>15</v>
      </c>
      <c r="H63" s="21" t="s">
        <v>30</v>
      </c>
      <c r="I63" s="7"/>
      <c r="J63" s="8"/>
    </row>
    <row r="64" spans="1:10" x14ac:dyDescent="0.3">
      <c r="A64" s="3"/>
      <c r="B64" s="9" t="s">
        <v>111</v>
      </c>
      <c r="C64" s="5"/>
      <c r="D64" s="6"/>
      <c r="E64" s="25"/>
      <c r="F64" s="21" t="s">
        <v>38</v>
      </c>
      <c r="G64" s="21" t="s">
        <v>15</v>
      </c>
      <c r="H64" s="21" t="s">
        <v>34</v>
      </c>
      <c r="I64" s="7"/>
      <c r="J64" s="8"/>
    </row>
    <row r="65" spans="1:10" x14ac:dyDescent="0.3">
      <c r="A65" s="3"/>
      <c r="B65" s="9" t="s">
        <v>112</v>
      </c>
      <c r="C65" s="5"/>
      <c r="D65" s="6"/>
      <c r="E65" s="25"/>
      <c r="F65" s="21" t="s">
        <v>38</v>
      </c>
      <c r="G65" s="21" t="s">
        <v>15</v>
      </c>
      <c r="H65" s="21" t="s">
        <v>34</v>
      </c>
      <c r="I65" s="7"/>
      <c r="J65" s="8"/>
    </row>
    <row r="66" spans="1:10" ht="18" x14ac:dyDescent="0.35">
      <c r="A66" s="3" t="s">
        <v>113</v>
      </c>
      <c r="B66" s="4" t="s">
        <v>114</v>
      </c>
      <c r="C66" s="15" t="s">
        <v>115</v>
      </c>
      <c r="D66" s="3" t="s">
        <v>116</v>
      </c>
      <c r="E66" s="26"/>
      <c r="F66" s="21" t="s">
        <v>117</v>
      </c>
      <c r="G66" s="21" t="s">
        <v>15</v>
      </c>
      <c r="H66" s="21" t="s">
        <v>16</v>
      </c>
      <c r="I66" s="7"/>
      <c r="J66" s="8"/>
    </row>
    <row r="67" spans="1:10" x14ac:dyDescent="0.3">
      <c r="A67" s="3"/>
      <c r="B67" s="9" t="s">
        <v>118</v>
      </c>
      <c r="C67" s="15"/>
      <c r="D67" s="3"/>
      <c r="E67" s="26"/>
      <c r="F67" s="21" t="s">
        <v>117</v>
      </c>
      <c r="G67" s="21" t="s">
        <v>15</v>
      </c>
      <c r="H67" s="21" t="s">
        <v>16</v>
      </c>
      <c r="I67" s="7"/>
      <c r="J67" s="8"/>
    </row>
    <row r="68" spans="1:10" x14ac:dyDescent="0.3">
      <c r="A68" s="3"/>
      <c r="B68" s="9" t="s">
        <v>119</v>
      </c>
      <c r="C68" s="15"/>
      <c r="D68" s="3"/>
      <c r="E68" s="26"/>
      <c r="F68" s="21" t="s">
        <v>117</v>
      </c>
      <c r="G68" s="21" t="s">
        <v>15</v>
      </c>
      <c r="H68" s="21" t="s">
        <v>16</v>
      </c>
      <c r="I68" s="7"/>
      <c r="J68" s="8"/>
    </row>
    <row r="69" spans="1:10" x14ac:dyDescent="0.3">
      <c r="A69" s="3"/>
      <c r="B69" s="9" t="s">
        <v>120</v>
      </c>
      <c r="C69" s="15"/>
      <c r="D69" s="3"/>
      <c r="E69" s="26"/>
      <c r="F69" s="21" t="s">
        <v>117</v>
      </c>
      <c r="G69" s="21" t="s">
        <v>15</v>
      </c>
      <c r="H69" s="21" t="s">
        <v>16</v>
      </c>
      <c r="I69" s="7"/>
      <c r="J69" s="8"/>
    </row>
    <row r="70" spans="1:10" ht="18" x14ac:dyDescent="0.35">
      <c r="A70" s="3"/>
      <c r="B70" s="4" t="s">
        <v>121</v>
      </c>
      <c r="C70" s="5" t="s">
        <v>122</v>
      </c>
      <c r="D70" s="3" t="s">
        <v>116</v>
      </c>
      <c r="E70" s="26"/>
      <c r="F70" s="21" t="s">
        <v>123</v>
      </c>
      <c r="G70" s="21" t="s">
        <v>15</v>
      </c>
      <c r="H70" s="21" t="s">
        <v>16</v>
      </c>
      <c r="I70" s="7"/>
      <c r="J70" s="8"/>
    </row>
    <row r="71" spans="1:10" x14ac:dyDescent="0.3">
      <c r="A71" s="3"/>
      <c r="B71" s="9" t="s">
        <v>124</v>
      </c>
      <c r="C71" s="5"/>
      <c r="D71" s="3"/>
      <c r="E71" s="26"/>
      <c r="F71" s="21" t="s">
        <v>123</v>
      </c>
      <c r="G71" s="21" t="s">
        <v>15</v>
      </c>
      <c r="H71" s="21" t="s">
        <v>16</v>
      </c>
      <c r="I71" s="7"/>
      <c r="J71" s="8"/>
    </row>
    <row r="72" spans="1:10" x14ac:dyDescent="0.3">
      <c r="A72" s="3"/>
      <c r="B72" s="9" t="s">
        <v>125</v>
      </c>
      <c r="C72" s="5"/>
      <c r="D72" s="3"/>
      <c r="E72" s="26"/>
      <c r="F72" s="21" t="s">
        <v>123</v>
      </c>
      <c r="G72" s="21" t="s">
        <v>15</v>
      </c>
      <c r="H72" s="21" t="s">
        <v>16</v>
      </c>
      <c r="I72" s="7"/>
      <c r="J72" s="8"/>
    </row>
    <row r="73" spans="1:10" x14ac:dyDescent="0.3">
      <c r="A73" s="3"/>
      <c r="B73" s="9" t="s">
        <v>126</v>
      </c>
      <c r="C73" s="5"/>
      <c r="D73" s="3"/>
      <c r="E73" s="26"/>
      <c r="F73" s="21" t="s">
        <v>123</v>
      </c>
      <c r="G73" s="21" t="s">
        <v>15</v>
      </c>
      <c r="H73" s="21" t="s">
        <v>16</v>
      </c>
      <c r="I73" s="7"/>
      <c r="J73" s="8"/>
    </row>
    <row r="74" spans="1:10" ht="18" x14ac:dyDescent="0.35">
      <c r="A74" s="3" t="s">
        <v>127</v>
      </c>
      <c r="B74" s="4" t="s">
        <v>128</v>
      </c>
      <c r="C74" s="15" t="s">
        <v>129</v>
      </c>
      <c r="D74" s="16" t="s">
        <v>130</v>
      </c>
      <c r="E74" s="27"/>
      <c r="F74" s="21" t="s">
        <v>131</v>
      </c>
      <c r="G74" s="27">
        <f>(7*E6)/100000</f>
        <v>0</v>
      </c>
      <c r="H74" s="21" t="s">
        <v>30</v>
      </c>
      <c r="I74" s="7"/>
      <c r="J74" s="11" t="s">
        <v>132</v>
      </c>
    </row>
    <row r="75" spans="1:10" x14ac:dyDescent="0.3">
      <c r="A75" s="3"/>
      <c r="B75" s="9" t="s">
        <v>133</v>
      </c>
      <c r="C75" s="15"/>
      <c r="D75" s="14"/>
      <c r="E75" s="27"/>
      <c r="F75" s="21" t="s">
        <v>131</v>
      </c>
      <c r="G75" s="27">
        <f t="shared" ref="G75:G77" si="0">(7*E7)/100000</f>
        <v>0</v>
      </c>
      <c r="H75" s="21" t="s">
        <v>30</v>
      </c>
      <c r="I75" s="7"/>
      <c r="J75" s="11"/>
    </row>
    <row r="76" spans="1:10" x14ac:dyDescent="0.3">
      <c r="A76" s="3"/>
      <c r="B76" s="9" t="s">
        <v>134</v>
      </c>
      <c r="C76" s="15"/>
      <c r="D76" s="14"/>
      <c r="E76" s="27"/>
      <c r="F76" s="21" t="s">
        <v>131</v>
      </c>
      <c r="G76" s="27">
        <f t="shared" si="0"/>
        <v>0</v>
      </c>
      <c r="H76" s="21" t="s">
        <v>30</v>
      </c>
      <c r="I76" s="7"/>
      <c r="J76" s="11"/>
    </row>
    <row r="77" spans="1:10" x14ac:dyDescent="0.3">
      <c r="A77" s="3"/>
      <c r="B77" s="9" t="s">
        <v>135</v>
      </c>
      <c r="C77" s="15"/>
      <c r="D77" s="14"/>
      <c r="E77" s="27"/>
      <c r="F77" s="21" t="s">
        <v>131</v>
      </c>
      <c r="G77" s="27">
        <f t="shared" si="0"/>
        <v>0</v>
      </c>
      <c r="H77" s="21" t="s">
        <v>30</v>
      </c>
      <c r="I77" s="7"/>
      <c r="J77" s="11"/>
    </row>
    <row r="78" spans="1:10" ht="62.4" x14ac:dyDescent="0.35">
      <c r="A78" s="3"/>
      <c r="B78" s="4" t="s">
        <v>136</v>
      </c>
      <c r="C78" s="5" t="s">
        <v>137</v>
      </c>
      <c r="D78" s="3">
        <v>7</v>
      </c>
      <c r="E78" s="26"/>
      <c r="F78" s="28" t="s">
        <v>138</v>
      </c>
      <c r="G78" s="21" t="s">
        <v>15</v>
      </c>
      <c r="H78" s="21" t="s">
        <v>30</v>
      </c>
      <c r="I78" s="7"/>
      <c r="J78" s="11"/>
    </row>
    <row r="79" spans="1:10" ht="62.4" x14ac:dyDescent="0.3">
      <c r="A79" s="3"/>
      <c r="B79" s="9" t="s">
        <v>139</v>
      </c>
      <c r="C79" s="5"/>
      <c r="D79" s="3"/>
      <c r="E79" s="26"/>
      <c r="F79" s="28" t="s">
        <v>138</v>
      </c>
      <c r="G79" s="21" t="s">
        <v>15</v>
      </c>
      <c r="H79" s="21" t="s">
        <v>30</v>
      </c>
      <c r="I79" s="7"/>
      <c r="J79" s="11"/>
    </row>
    <row r="80" spans="1:10" ht="62.4" x14ac:dyDescent="0.3">
      <c r="A80" s="3"/>
      <c r="B80" s="9" t="s">
        <v>140</v>
      </c>
      <c r="C80" s="5"/>
      <c r="D80" s="3"/>
      <c r="E80" s="26"/>
      <c r="F80" s="28" t="s">
        <v>138</v>
      </c>
      <c r="G80" s="21" t="s">
        <v>15</v>
      </c>
      <c r="H80" s="21" t="s">
        <v>30</v>
      </c>
      <c r="I80" s="7"/>
      <c r="J80" s="11"/>
    </row>
    <row r="81" spans="1:10" ht="62.4" x14ac:dyDescent="0.3">
      <c r="A81" s="3"/>
      <c r="B81" s="9" t="s">
        <v>141</v>
      </c>
      <c r="C81" s="5"/>
      <c r="D81" s="3"/>
      <c r="E81" s="26"/>
      <c r="F81" s="28" t="s">
        <v>138</v>
      </c>
      <c r="G81" s="21" t="s">
        <v>15</v>
      </c>
      <c r="H81" s="21" t="s">
        <v>30</v>
      </c>
      <c r="I81" s="7"/>
      <c r="J81" s="11"/>
    </row>
    <row r="82" spans="1:10" ht="18" x14ac:dyDescent="0.35">
      <c r="A82" s="3"/>
      <c r="B82" s="4" t="s">
        <v>142</v>
      </c>
      <c r="C82" s="5" t="s">
        <v>143</v>
      </c>
      <c r="D82" s="16" t="s">
        <v>144</v>
      </c>
      <c r="E82" s="27"/>
      <c r="F82" s="21" t="s">
        <v>131</v>
      </c>
      <c r="G82" s="27">
        <f>(5*E6)/100000</f>
        <v>0</v>
      </c>
      <c r="H82" s="21" t="s">
        <v>30</v>
      </c>
      <c r="I82" s="7"/>
      <c r="J82" s="11" t="s">
        <v>145</v>
      </c>
    </row>
    <row r="83" spans="1:10" x14ac:dyDescent="0.3">
      <c r="A83" s="3"/>
      <c r="B83" s="9" t="s">
        <v>146</v>
      </c>
      <c r="C83" s="5"/>
      <c r="D83" s="14"/>
      <c r="E83" s="27"/>
      <c r="F83" s="21" t="s">
        <v>131</v>
      </c>
      <c r="G83" s="27">
        <f t="shared" ref="G83:G85" si="1">(5*E7)/100000</f>
        <v>0</v>
      </c>
      <c r="H83" s="21" t="s">
        <v>30</v>
      </c>
      <c r="I83" s="7"/>
      <c r="J83" s="11"/>
    </row>
    <row r="84" spans="1:10" x14ac:dyDescent="0.3">
      <c r="A84" s="3"/>
      <c r="B84" s="9" t="s">
        <v>147</v>
      </c>
      <c r="C84" s="5"/>
      <c r="D84" s="14"/>
      <c r="E84" s="21"/>
      <c r="F84" s="21" t="s">
        <v>131</v>
      </c>
      <c r="G84" s="27">
        <f t="shared" si="1"/>
        <v>0</v>
      </c>
      <c r="H84" s="21"/>
      <c r="I84" s="7"/>
      <c r="J84" s="11"/>
    </row>
    <row r="85" spans="1:10" x14ac:dyDescent="0.3">
      <c r="A85" s="3"/>
      <c r="B85" s="9" t="s">
        <v>148</v>
      </c>
      <c r="C85" s="5"/>
      <c r="D85" s="14"/>
      <c r="E85" s="21"/>
      <c r="F85" s="21" t="s">
        <v>131</v>
      </c>
      <c r="G85" s="27">
        <f t="shared" si="1"/>
        <v>0</v>
      </c>
      <c r="H85" s="21"/>
      <c r="I85" s="7"/>
      <c r="J85" s="11"/>
    </row>
    <row r="86" spans="1:10" ht="62.4" x14ac:dyDescent="0.35">
      <c r="A86" s="3"/>
      <c r="B86" s="4" t="s">
        <v>149</v>
      </c>
      <c r="C86" s="5" t="s">
        <v>150</v>
      </c>
      <c r="D86" s="3">
        <v>5</v>
      </c>
      <c r="E86" s="21"/>
      <c r="F86" s="28" t="s">
        <v>138</v>
      </c>
      <c r="G86" s="21" t="s">
        <v>15</v>
      </c>
      <c r="H86" s="21" t="s">
        <v>30</v>
      </c>
      <c r="I86" s="7"/>
      <c r="J86" s="11"/>
    </row>
    <row r="87" spans="1:10" ht="62.4" x14ac:dyDescent="0.3">
      <c r="A87" s="3"/>
      <c r="B87" s="9" t="s">
        <v>151</v>
      </c>
      <c r="C87" s="5"/>
      <c r="D87" s="3"/>
      <c r="E87" s="21"/>
      <c r="F87" s="28" t="s">
        <v>138</v>
      </c>
      <c r="G87" s="21" t="s">
        <v>15</v>
      </c>
      <c r="H87" s="21" t="s">
        <v>30</v>
      </c>
      <c r="I87" s="7"/>
      <c r="J87" s="11"/>
    </row>
    <row r="88" spans="1:10" ht="62.4" x14ac:dyDescent="0.3">
      <c r="A88" s="3"/>
      <c r="B88" s="9" t="s">
        <v>152</v>
      </c>
      <c r="C88" s="5"/>
      <c r="D88" s="3"/>
      <c r="E88" s="21"/>
      <c r="F88" s="28" t="s">
        <v>138</v>
      </c>
      <c r="G88" s="21" t="s">
        <v>15</v>
      </c>
      <c r="H88" s="21" t="s">
        <v>34</v>
      </c>
      <c r="I88" s="7"/>
      <c r="J88" s="11"/>
    </row>
    <row r="89" spans="1:10" ht="62.4" x14ac:dyDescent="0.3">
      <c r="A89" s="3"/>
      <c r="B89" s="9" t="s">
        <v>153</v>
      </c>
      <c r="C89" s="5"/>
      <c r="D89" s="3"/>
      <c r="E89" s="21"/>
      <c r="F89" s="28" t="s">
        <v>138</v>
      </c>
      <c r="G89" s="21" t="s">
        <v>15</v>
      </c>
      <c r="H89" s="21" t="s">
        <v>30</v>
      </c>
      <c r="I89" s="7"/>
      <c r="J89" s="11"/>
    </row>
    <row r="90" spans="1:10" ht="18" x14ac:dyDescent="0.35">
      <c r="A90" s="3"/>
      <c r="B90" s="4" t="s">
        <v>154</v>
      </c>
      <c r="C90" s="5" t="s">
        <v>155</v>
      </c>
      <c r="D90" s="16" t="s">
        <v>156</v>
      </c>
      <c r="E90" s="21"/>
      <c r="F90" s="21" t="s">
        <v>131</v>
      </c>
      <c r="G90" s="27">
        <f>(74*E6)/100000</f>
        <v>0</v>
      </c>
      <c r="H90" s="21" t="s">
        <v>30</v>
      </c>
      <c r="I90" s="7"/>
      <c r="J90" s="11" t="s">
        <v>157</v>
      </c>
    </row>
    <row r="91" spans="1:10" x14ac:dyDescent="0.3">
      <c r="A91" s="3"/>
      <c r="B91" s="9" t="s">
        <v>158</v>
      </c>
      <c r="C91" s="5"/>
      <c r="D91" s="14"/>
      <c r="E91" s="21"/>
      <c r="F91" s="21" t="s">
        <v>131</v>
      </c>
      <c r="G91" s="27">
        <f t="shared" ref="G91:G93" si="2">(74*E7)/100000</f>
        <v>0</v>
      </c>
      <c r="H91" s="21" t="s">
        <v>30</v>
      </c>
      <c r="I91" s="7"/>
      <c r="J91" s="11"/>
    </row>
    <row r="92" spans="1:10" x14ac:dyDescent="0.3">
      <c r="A92" s="3"/>
      <c r="B92" s="9" t="s">
        <v>159</v>
      </c>
      <c r="C92" s="5"/>
      <c r="D92" s="14"/>
      <c r="E92" s="21"/>
      <c r="F92" s="21" t="s">
        <v>131</v>
      </c>
      <c r="G92" s="27">
        <f t="shared" si="2"/>
        <v>0</v>
      </c>
      <c r="H92" s="21" t="s">
        <v>30</v>
      </c>
      <c r="I92" s="7"/>
      <c r="J92" s="11"/>
    </row>
    <row r="93" spans="1:10" x14ac:dyDescent="0.3">
      <c r="A93" s="3"/>
      <c r="B93" s="9" t="s">
        <v>160</v>
      </c>
      <c r="C93" s="5"/>
      <c r="D93" s="14"/>
      <c r="E93" s="21"/>
      <c r="F93" s="21" t="s">
        <v>131</v>
      </c>
      <c r="G93" s="27">
        <f t="shared" si="2"/>
        <v>0</v>
      </c>
      <c r="H93" s="21" t="s">
        <v>30</v>
      </c>
      <c r="I93" s="7"/>
      <c r="J93" s="11"/>
    </row>
    <row r="94" spans="1:10" ht="62.4" x14ac:dyDescent="0.35">
      <c r="A94" s="3"/>
      <c r="B94" s="4" t="s">
        <v>161</v>
      </c>
      <c r="C94" s="5" t="s">
        <v>162</v>
      </c>
      <c r="D94" s="3">
        <v>74</v>
      </c>
      <c r="E94" s="21"/>
      <c r="F94" s="28" t="s">
        <v>138</v>
      </c>
      <c r="G94" s="21" t="s">
        <v>15</v>
      </c>
      <c r="H94" s="21" t="s">
        <v>30</v>
      </c>
      <c r="I94" s="7"/>
      <c r="J94" s="11"/>
    </row>
    <row r="95" spans="1:10" ht="62.4" x14ac:dyDescent="0.3">
      <c r="A95" s="3"/>
      <c r="B95" s="9" t="s">
        <v>163</v>
      </c>
      <c r="C95" s="5"/>
      <c r="D95" s="3"/>
      <c r="E95" s="21"/>
      <c r="F95" s="28" t="s">
        <v>138</v>
      </c>
      <c r="G95" s="21" t="s">
        <v>15</v>
      </c>
      <c r="H95" s="21" t="s">
        <v>30</v>
      </c>
      <c r="I95" s="7"/>
      <c r="J95" s="11"/>
    </row>
    <row r="96" spans="1:10" ht="62.4" x14ac:dyDescent="0.3">
      <c r="A96" s="3"/>
      <c r="B96" s="9" t="s">
        <v>164</v>
      </c>
      <c r="C96" s="5"/>
      <c r="D96" s="3"/>
      <c r="E96" s="21"/>
      <c r="F96" s="28" t="s">
        <v>138</v>
      </c>
      <c r="G96" s="21" t="s">
        <v>15</v>
      </c>
      <c r="H96" s="21" t="s">
        <v>34</v>
      </c>
      <c r="I96" s="7"/>
      <c r="J96" s="11"/>
    </row>
    <row r="97" spans="1:10" ht="62.4" x14ac:dyDescent="0.3">
      <c r="A97" s="3"/>
      <c r="B97" s="9" t="s">
        <v>165</v>
      </c>
      <c r="C97" s="5"/>
      <c r="D97" s="3"/>
      <c r="E97" s="21"/>
      <c r="F97" s="28" t="s">
        <v>138</v>
      </c>
      <c r="G97" s="21" t="s">
        <v>15</v>
      </c>
      <c r="H97" s="21" t="s">
        <v>30</v>
      </c>
      <c r="I97" s="7"/>
      <c r="J97" s="11"/>
    </row>
    <row r="98" spans="1:10" ht="18" x14ac:dyDescent="0.35">
      <c r="A98" s="3"/>
      <c r="B98" s="4" t="s">
        <v>166</v>
      </c>
      <c r="C98" s="5" t="s">
        <v>167</v>
      </c>
      <c r="D98" s="16" t="s">
        <v>168</v>
      </c>
      <c r="E98" s="21"/>
      <c r="F98" s="21" t="s">
        <v>131</v>
      </c>
      <c r="G98" s="27">
        <f>(2.6*E6)/100000</f>
        <v>0</v>
      </c>
      <c r="H98" s="21" t="s">
        <v>30</v>
      </c>
      <c r="I98" s="7"/>
      <c r="J98" s="11" t="s">
        <v>169</v>
      </c>
    </row>
    <row r="99" spans="1:10" x14ac:dyDescent="0.3">
      <c r="A99" s="3"/>
      <c r="B99" s="9" t="s">
        <v>170</v>
      </c>
      <c r="C99" s="5"/>
      <c r="D99" s="14"/>
      <c r="E99" s="21"/>
      <c r="F99" s="21" t="s">
        <v>131</v>
      </c>
      <c r="G99" s="27">
        <f t="shared" ref="G99:G101" si="3">(2.6*E7)/100000</f>
        <v>0</v>
      </c>
      <c r="H99" s="21" t="s">
        <v>34</v>
      </c>
      <c r="I99" s="7"/>
      <c r="J99" s="17"/>
    </row>
    <row r="100" spans="1:10" x14ac:dyDescent="0.3">
      <c r="A100" s="3"/>
      <c r="B100" s="9" t="s">
        <v>171</v>
      </c>
      <c r="C100" s="5"/>
      <c r="D100" s="14"/>
      <c r="E100" s="21"/>
      <c r="F100" s="21" t="s">
        <v>131</v>
      </c>
      <c r="G100" s="27">
        <f t="shared" si="3"/>
        <v>0</v>
      </c>
      <c r="H100" s="21"/>
      <c r="I100" s="7"/>
      <c r="J100" s="17"/>
    </row>
    <row r="101" spans="1:10" x14ac:dyDescent="0.3">
      <c r="A101" s="3"/>
      <c r="B101" s="9" t="s">
        <v>172</v>
      </c>
      <c r="C101" s="5"/>
      <c r="D101" s="14"/>
      <c r="E101" s="21"/>
      <c r="F101" s="21" t="s">
        <v>131</v>
      </c>
      <c r="G101" s="27">
        <f t="shared" si="3"/>
        <v>0</v>
      </c>
      <c r="H101" s="21"/>
      <c r="I101" s="7"/>
      <c r="J101" s="17"/>
    </row>
    <row r="102" spans="1:10" ht="62.4" x14ac:dyDescent="0.35">
      <c r="A102" s="3"/>
      <c r="B102" s="4" t="s">
        <v>173</v>
      </c>
      <c r="C102" s="5" t="s">
        <v>174</v>
      </c>
      <c r="D102" s="3">
        <v>2.6</v>
      </c>
      <c r="E102" s="21"/>
      <c r="F102" s="28" t="s">
        <v>138</v>
      </c>
      <c r="G102" s="21" t="s">
        <v>15</v>
      </c>
      <c r="H102" s="21" t="s">
        <v>30</v>
      </c>
      <c r="I102" s="7"/>
      <c r="J102" s="17"/>
    </row>
    <row r="103" spans="1:10" ht="62.4" x14ac:dyDescent="0.3">
      <c r="A103" s="3"/>
      <c r="B103" s="9" t="s">
        <v>175</v>
      </c>
      <c r="C103" s="5"/>
      <c r="D103" s="3"/>
      <c r="E103" s="21"/>
      <c r="F103" s="28" t="s">
        <v>138</v>
      </c>
      <c r="G103" s="21" t="s">
        <v>15</v>
      </c>
      <c r="H103" s="21" t="s">
        <v>30</v>
      </c>
      <c r="I103" s="7"/>
      <c r="J103" s="17"/>
    </row>
    <row r="104" spans="1:10" ht="62.4" x14ac:dyDescent="0.3">
      <c r="A104" s="3"/>
      <c r="B104" s="9" t="s">
        <v>176</v>
      </c>
      <c r="C104" s="5"/>
      <c r="D104" s="3"/>
      <c r="E104" s="21"/>
      <c r="F104" s="28" t="s">
        <v>138</v>
      </c>
      <c r="G104" s="21" t="s">
        <v>15</v>
      </c>
      <c r="H104" s="21" t="s">
        <v>34</v>
      </c>
      <c r="I104" s="7"/>
      <c r="J104" s="17"/>
    </row>
    <row r="105" spans="1:10" ht="62.4" x14ac:dyDescent="0.3">
      <c r="A105" s="3"/>
      <c r="B105" s="9" t="s">
        <v>177</v>
      </c>
      <c r="C105" s="5"/>
      <c r="D105" s="3"/>
      <c r="E105" s="21"/>
      <c r="F105" s="28" t="s">
        <v>138</v>
      </c>
      <c r="G105" s="21" t="s">
        <v>15</v>
      </c>
      <c r="H105" s="21" t="s">
        <v>30</v>
      </c>
      <c r="I105" s="7"/>
      <c r="J105" s="17"/>
    </row>
    <row r="106" spans="1:10" ht="18" x14ac:dyDescent="0.35">
      <c r="A106" s="3" t="s">
        <v>178</v>
      </c>
      <c r="B106" s="4" t="s">
        <v>179</v>
      </c>
      <c r="C106" s="18" t="s">
        <v>180</v>
      </c>
      <c r="D106" s="14" t="s">
        <v>181</v>
      </c>
      <c r="E106" s="21"/>
      <c r="F106" s="24" t="s">
        <v>182</v>
      </c>
      <c r="G106" s="24" t="e">
        <f>(E106/E6)*100000</f>
        <v>#DIV/0!</v>
      </c>
      <c r="H106" s="21" t="s">
        <v>16</v>
      </c>
      <c r="I106" s="7"/>
      <c r="J106" s="17"/>
    </row>
    <row r="107" spans="1:10" x14ac:dyDescent="0.3">
      <c r="A107" s="3"/>
      <c r="B107" s="9" t="s">
        <v>183</v>
      </c>
      <c r="C107" s="18"/>
      <c r="D107" s="14"/>
      <c r="E107" s="21"/>
      <c r="F107" s="24" t="s">
        <v>182</v>
      </c>
      <c r="G107" s="24" t="e">
        <f t="shared" ref="G107:G109" si="4">(E107/E7)*100000</f>
        <v>#DIV/0!</v>
      </c>
      <c r="H107" s="21" t="s">
        <v>16</v>
      </c>
      <c r="I107" s="7"/>
      <c r="J107" s="8"/>
    </row>
    <row r="108" spans="1:10" x14ac:dyDescent="0.3">
      <c r="A108" s="3"/>
      <c r="B108" s="9" t="s">
        <v>184</v>
      </c>
      <c r="C108" s="18"/>
      <c r="D108" s="14"/>
      <c r="E108" s="21"/>
      <c r="F108" s="24" t="s">
        <v>182</v>
      </c>
      <c r="G108" s="24" t="e">
        <f t="shared" si="4"/>
        <v>#DIV/0!</v>
      </c>
      <c r="H108" s="21" t="s">
        <v>16</v>
      </c>
      <c r="I108" s="7"/>
      <c r="J108" s="8"/>
    </row>
    <row r="109" spans="1:10" x14ac:dyDescent="0.3">
      <c r="A109" s="3"/>
      <c r="B109" s="9" t="s">
        <v>185</v>
      </c>
      <c r="C109" s="18"/>
      <c r="D109" s="14"/>
      <c r="E109" s="21"/>
      <c r="F109" s="24" t="s">
        <v>182</v>
      </c>
      <c r="G109" s="24" t="e">
        <f t="shared" si="4"/>
        <v>#DIV/0!</v>
      </c>
      <c r="H109" s="21" t="s">
        <v>16</v>
      </c>
      <c r="I109" s="7"/>
      <c r="J109" s="8"/>
    </row>
    <row r="110" spans="1:10" ht="18" x14ac:dyDescent="0.35">
      <c r="A110" s="3"/>
      <c r="B110" s="4" t="s">
        <v>186</v>
      </c>
      <c r="C110" s="18" t="s">
        <v>187</v>
      </c>
      <c r="D110" s="14" t="s">
        <v>188</v>
      </c>
      <c r="E110" s="21"/>
      <c r="F110" s="24" t="s">
        <v>182</v>
      </c>
      <c r="G110" s="24" t="e">
        <f>(E110/E6)*100000</f>
        <v>#DIV/0!</v>
      </c>
      <c r="H110" s="21" t="s">
        <v>16</v>
      </c>
      <c r="I110" s="7"/>
      <c r="J110" s="8"/>
    </row>
    <row r="111" spans="1:10" x14ac:dyDescent="0.3">
      <c r="A111" s="3"/>
      <c r="B111" s="9" t="s">
        <v>189</v>
      </c>
      <c r="C111" s="18"/>
      <c r="D111" s="14"/>
      <c r="E111" s="21"/>
      <c r="F111" s="24" t="s">
        <v>182</v>
      </c>
      <c r="G111" s="24" t="e">
        <f t="shared" ref="G111:G113" si="5">(E111/E7)*100000</f>
        <v>#DIV/0!</v>
      </c>
      <c r="H111" s="21" t="s">
        <v>16</v>
      </c>
      <c r="I111" s="7"/>
      <c r="J111" s="8"/>
    </row>
    <row r="112" spans="1:10" x14ac:dyDescent="0.3">
      <c r="A112" s="3"/>
      <c r="B112" s="9" t="s">
        <v>190</v>
      </c>
      <c r="C112" s="18"/>
      <c r="D112" s="14"/>
      <c r="E112" s="21"/>
      <c r="F112" s="24" t="s">
        <v>182</v>
      </c>
      <c r="G112" s="24" t="e">
        <f t="shared" si="5"/>
        <v>#DIV/0!</v>
      </c>
      <c r="H112" s="21" t="s">
        <v>16</v>
      </c>
      <c r="I112" s="7"/>
      <c r="J112" s="8"/>
    </row>
    <row r="113" spans="1:10" x14ac:dyDescent="0.3">
      <c r="A113" s="3"/>
      <c r="B113" s="9" t="s">
        <v>191</v>
      </c>
      <c r="C113" s="18"/>
      <c r="D113" s="14"/>
      <c r="E113" s="21"/>
      <c r="F113" s="24" t="s">
        <v>182</v>
      </c>
      <c r="G113" s="24" t="e">
        <f t="shared" si="5"/>
        <v>#DIV/0!</v>
      </c>
      <c r="H113" s="21" t="s">
        <v>16</v>
      </c>
      <c r="I113" s="7"/>
      <c r="J113" s="8"/>
    </row>
    <row r="114" spans="1:10" ht="18" x14ac:dyDescent="0.35">
      <c r="A114" s="3"/>
      <c r="B114" s="4" t="s">
        <v>192</v>
      </c>
      <c r="C114" s="19" t="s">
        <v>193</v>
      </c>
      <c r="D114" s="14" t="s">
        <v>194</v>
      </c>
      <c r="E114" s="21"/>
      <c r="F114" s="24" t="s">
        <v>182</v>
      </c>
      <c r="G114" s="24" t="e">
        <f>(E114/E6)*100000</f>
        <v>#DIV/0!</v>
      </c>
      <c r="H114" s="21" t="s">
        <v>16</v>
      </c>
      <c r="I114" s="7"/>
      <c r="J114" s="8"/>
    </row>
    <row r="115" spans="1:10" x14ac:dyDescent="0.3">
      <c r="A115" s="3"/>
      <c r="B115" s="9" t="s">
        <v>195</v>
      </c>
      <c r="C115" s="19"/>
      <c r="D115" s="14"/>
      <c r="E115" s="21"/>
      <c r="F115" s="24" t="s">
        <v>182</v>
      </c>
      <c r="G115" s="24" t="e">
        <f t="shared" ref="G115:G117" si="6">(E115/E7)*100000</f>
        <v>#DIV/0!</v>
      </c>
      <c r="H115" s="21" t="s">
        <v>16</v>
      </c>
      <c r="I115" s="7"/>
      <c r="J115" s="8"/>
    </row>
    <row r="116" spans="1:10" x14ac:dyDescent="0.3">
      <c r="A116" s="3"/>
      <c r="B116" s="9" t="s">
        <v>196</v>
      </c>
      <c r="C116" s="19"/>
      <c r="D116" s="14"/>
      <c r="E116" s="21"/>
      <c r="F116" s="24" t="s">
        <v>182</v>
      </c>
      <c r="G116" s="24" t="e">
        <f t="shared" si="6"/>
        <v>#DIV/0!</v>
      </c>
      <c r="H116" s="21" t="s">
        <v>16</v>
      </c>
      <c r="I116" s="7"/>
      <c r="J116" s="8"/>
    </row>
    <row r="117" spans="1:10" x14ac:dyDescent="0.3">
      <c r="A117" s="3"/>
      <c r="B117" s="9" t="s">
        <v>197</v>
      </c>
      <c r="C117" s="19"/>
      <c r="D117" s="14"/>
      <c r="E117" s="21"/>
      <c r="F117" s="24" t="s">
        <v>182</v>
      </c>
      <c r="G117" s="24" t="e">
        <f t="shared" si="6"/>
        <v>#DIV/0!</v>
      </c>
      <c r="H117" s="21" t="s">
        <v>16</v>
      </c>
      <c r="I117" s="7"/>
      <c r="J117" s="8"/>
    </row>
    <row r="118" spans="1:10" ht="18" x14ac:dyDescent="0.35">
      <c r="A118" s="3"/>
      <c r="B118" s="4" t="s">
        <v>198</v>
      </c>
      <c r="C118" s="19" t="s">
        <v>199</v>
      </c>
      <c r="D118" s="14" t="s">
        <v>194</v>
      </c>
      <c r="E118" s="21"/>
      <c r="F118" s="24" t="s">
        <v>182</v>
      </c>
      <c r="G118" s="24" t="e">
        <f>(E118/E6)*100000</f>
        <v>#DIV/0!</v>
      </c>
      <c r="H118" s="21" t="s">
        <v>16</v>
      </c>
      <c r="I118" s="7"/>
      <c r="J118" s="8"/>
    </row>
    <row r="119" spans="1:10" x14ac:dyDescent="0.3">
      <c r="A119" s="3"/>
      <c r="B119" s="9" t="s">
        <v>200</v>
      </c>
      <c r="C119" s="19"/>
      <c r="D119" s="14"/>
      <c r="E119" s="21"/>
      <c r="F119" s="24" t="s">
        <v>182</v>
      </c>
      <c r="G119" s="24" t="e">
        <f t="shared" ref="G119:G121" si="7">(E119/E7)*100000</f>
        <v>#DIV/0!</v>
      </c>
      <c r="H119" s="21" t="s">
        <v>16</v>
      </c>
      <c r="I119" s="7"/>
      <c r="J119" s="8"/>
    </row>
    <row r="120" spans="1:10" x14ac:dyDescent="0.3">
      <c r="A120" s="3"/>
      <c r="B120" s="9" t="s">
        <v>201</v>
      </c>
      <c r="C120" s="19"/>
      <c r="D120" s="14"/>
      <c r="E120" s="21"/>
      <c r="F120" s="24" t="s">
        <v>182</v>
      </c>
      <c r="G120" s="24" t="e">
        <f t="shared" si="7"/>
        <v>#DIV/0!</v>
      </c>
      <c r="H120" s="21" t="s">
        <v>16</v>
      </c>
      <c r="I120" s="7"/>
      <c r="J120" s="8"/>
    </row>
    <row r="121" spans="1:10" x14ac:dyDescent="0.3">
      <c r="A121" s="3"/>
      <c r="B121" s="9" t="s">
        <v>202</v>
      </c>
      <c r="C121" s="19"/>
      <c r="D121" s="14"/>
      <c r="E121" s="21"/>
      <c r="F121" s="24" t="s">
        <v>182</v>
      </c>
      <c r="G121" s="24" t="e">
        <f t="shared" si="7"/>
        <v>#DIV/0!</v>
      </c>
      <c r="H121" s="21" t="s">
        <v>16</v>
      </c>
      <c r="I121" s="7"/>
      <c r="J121" s="8"/>
    </row>
    <row r="122" spans="1:10" ht="18" x14ac:dyDescent="0.35">
      <c r="A122" s="3"/>
      <c r="B122" s="4" t="s">
        <v>203</v>
      </c>
      <c r="C122" s="18" t="s">
        <v>204</v>
      </c>
      <c r="D122" s="20">
        <v>1</v>
      </c>
      <c r="E122" s="21"/>
      <c r="F122" s="21" t="s">
        <v>38</v>
      </c>
      <c r="G122" s="21" t="s">
        <v>15</v>
      </c>
      <c r="H122" s="21" t="s">
        <v>30</v>
      </c>
      <c r="I122" s="7"/>
      <c r="J122" s="8"/>
    </row>
    <row r="123" spans="1:10" x14ac:dyDescent="0.3">
      <c r="A123" s="3"/>
      <c r="B123" s="9" t="s">
        <v>205</v>
      </c>
      <c r="C123" s="18"/>
      <c r="D123" s="6"/>
      <c r="E123" s="26"/>
      <c r="F123" s="21" t="s">
        <v>38</v>
      </c>
      <c r="G123" s="21" t="s">
        <v>15</v>
      </c>
      <c r="H123" s="21" t="s">
        <v>34</v>
      </c>
      <c r="I123" s="7"/>
      <c r="J123" s="8"/>
    </row>
    <row r="124" spans="1:10" x14ac:dyDescent="0.3">
      <c r="A124" s="3"/>
      <c r="B124" s="9" t="s">
        <v>206</v>
      </c>
      <c r="C124" s="18"/>
      <c r="D124" s="6"/>
      <c r="E124" s="21"/>
      <c r="F124" s="21" t="s">
        <v>38</v>
      </c>
      <c r="G124" s="21" t="s">
        <v>15</v>
      </c>
      <c r="H124" s="21" t="s">
        <v>30</v>
      </c>
      <c r="I124" s="7"/>
      <c r="J124" s="8"/>
    </row>
    <row r="125" spans="1:10" x14ac:dyDescent="0.3">
      <c r="A125" s="3"/>
      <c r="B125" s="9" t="s">
        <v>207</v>
      </c>
      <c r="C125" s="18"/>
      <c r="D125" s="6"/>
      <c r="E125" s="21"/>
      <c r="F125" s="21" t="s">
        <v>38</v>
      </c>
      <c r="G125" s="21" t="s">
        <v>15</v>
      </c>
      <c r="H125" s="21" t="s">
        <v>30</v>
      </c>
      <c r="I125" s="7"/>
      <c r="J125" s="8"/>
    </row>
  </sheetData>
  <mergeCells count="78">
    <mergeCell ref="D122:D125"/>
    <mergeCell ref="A106:A125"/>
    <mergeCell ref="C106:C109"/>
    <mergeCell ref="D106:D109"/>
    <mergeCell ref="C110:C113"/>
    <mergeCell ref="D110:D113"/>
    <mergeCell ref="C114:C117"/>
    <mergeCell ref="D114:D117"/>
    <mergeCell ref="C118:C121"/>
    <mergeCell ref="D118:D121"/>
    <mergeCell ref="C122:C125"/>
    <mergeCell ref="J90:J97"/>
    <mergeCell ref="C94:C97"/>
    <mergeCell ref="D94:D97"/>
    <mergeCell ref="C98:C101"/>
    <mergeCell ref="D98:D101"/>
    <mergeCell ref="J98:J106"/>
    <mergeCell ref="C102:C105"/>
    <mergeCell ref="D102:D105"/>
    <mergeCell ref="J74:J81"/>
    <mergeCell ref="C78:C81"/>
    <mergeCell ref="D78:D81"/>
    <mergeCell ref="C82:C85"/>
    <mergeCell ref="D82:D85"/>
    <mergeCell ref="J82:J89"/>
    <mergeCell ref="C86:C89"/>
    <mergeCell ref="D86:D89"/>
    <mergeCell ref="A66:A73"/>
    <mergeCell ref="C66:C69"/>
    <mergeCell ref="D66:D69"/>
    <mergeCell ref="C70:C73"/>
    <mergeCell ref="D70:D73"/>
    <mergeCell ref="A74:A105"/>
    <mergeCell ref="C74:C77"/>
    <mergeCell ref="D74:D77"/>
    <mergeCell ref="C90:C93"/>
    <mergeCell ref="D90:D93"/>
    <mergeCell ref="A58:A61"/>
    <mergeCell ref="C58:C61"/>
    <mergeCell ref="D58:D61"/>
    <mergeCell ref="A62:A65"/>
    <mergeCell ref="C62:C65"/>
    <mergeCell ref="D62:D65"/>
    <mergeCell ref="A42:A57"/>
    <mergeCell ref="C42:C45"/>
    <mergeCell ref="D42:D45"/>
    <mergeCell ref="C46:C49"/>
    <mergeCell ref="D46:D49"/>
    <mergeCell ref="C50:C53"/>
    <mergeCell ref="D50:D53"/>
    <mergeCell ref="C54:C57"/>
    <mergeCell ref="D54:D57"/>
    <mergeCell ref="J22:J25"/>
    <mergeCell ref="A26:A41"/>
    <mergeCell ref="C26:C29"/>
    <mergeCell ref="D26:D29"/>
    <mergeCell ref="C30:C33"/>
    <mergeCell ref="D30:D33"/>
    <mergeCell ref="C34:C37"/>
    <mergeCell ref="D34:D37"/>
    <mergeCell ref="C38:C41"/>
    <mergeCell ref="D38:D41"/>
    <mergeCell ref="J10:J13"/>
    <mergeCell ref="C14:C17"/>
    <mergeCell ref="D14:D17"/>
    <mergeCell ref="J14:J17"/>
    <mergeCell ref="C18:C21"/>
    <mergeCell ref="D18:D21"/>
    <mergeCell ref="J18:J21"/>
    <mergeCell ref="A2:A9"/>
    <mergeCell ref="C2:C5"/>
    <mergeCell ref="D2:D9"/>
    <mergeCell ref="C6:C9"/>
    <mergeCell ref="A10:A25"/>
    <mergeCell ref="C10:C13"/>
    <mergeCell ref="D10:D13"/>
    <mergeCell ref="C22:C25"/>
    <mergeCell ref="D22:D2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'[1.1Guía interpretación diagnóstico_municipal.xlsx]Interpretación'!#REF!</xm:f>
          </x14:formula1>
          <xm:sqref>H2:H125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usuario01</dc:creator>
  <cp:lastModifiedBy>usuario01</cp:lastModifiedBy>
  <dcterms:created xsi:type="dcterms:W3CDTF">2025-05-15T22:02:13Z</dcterms:created>
  <dcterms:modified xsi:type="dcterms:W3CDTF">2025-05-15T22:03:36Z</dcterms:modified>
</cp:coreProperties>
</file>